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Troškovnik 1 Komunalac d.o.o." sheetId="1" r:id="rId1"/>
    <sheet name="List2" sheetId="2" state="hidden" r:id="rId2"/>
    <sheet name="Troškovnik 2 Vodne usluge d.o.o" sheetId="3" r:id="rId3"/>
    <sheet name="List4" sheetId="4" state="hidden" r:id="rId4"/>
  </sheets>
  <definedNames/>
  <calcPr fullCalcOnLoad="1"/>
</workbook>
</file>

<file path=xl/sharedStrings.xml><?xml version="1.0" encoding="utf-8"?>
<sst xmlns="http://schemas.openxmlformats.org/spreadsheetml/2006/main" count="417" uniqueCount="172">
  <si>
    <t>Ponuditelj____________________________________________</t>
  </si>
  <si>
    <t>Vrsta robe</t>
  </si>
  <si>
    <t>Specifikacija</t>
  </si>
  <si>
    <t>Pakiranje</t>
  </si>
  <si>
    <t>Komercijalni naziv</t>
  </si>
  <si>
    <t>mjere</t>
  </si>
  <si>
    <t xml:space="preserve">Godišnja </t>
  </si>
  <si>
    <t>količina</t>
  </si>
  <si>
    <t>Cijena</t>
  </si>
  <si>
    <t>kn/jed.mj.</t>
  </si>
  <si>
    <t>Ukupno</t>
  </si>
  <si>
    <t>10 (8x9)</t>
  </si>
  <si>
    <t>Red</t>
  </si>
  <si>
    <t>broj</t>
  </si>
  <si>
    <t>Motorno ulje</t>
  </si>
  <si>
    <t>jed.</t>
  </si>
  <si>
    <t>ACEA E3-96 issue 4</t>
  </si>
  <si>
    <t>API CG-4/CF/SL, SAE 15W-40</t>
  </si>
  <si>
    <t>Uporabna dozvola MB-228,3</t>
  </si>
  <si>
    <t>MAN M 3275 ,VOLVO VDS-2</t>
  </si>
  <si>
    <t>Bač. Cca</t>
  </si>
  <si>
    <t>/10/1/</t>
  </si>
  <si>
    <t>lit</t>
  </si>
  <si>
    <t>ACEA A3/B3, API CF/SL</t>
  </si>
  <si>
    <t>/4/1/</t>
  </si>
  <si>
    <t xml:space="preserve">Ulje za zupčanike </t>
  </si>
  <si>
    <t>prijenosnika vozila</t>
  </si>
  <si>
    <t>API GL-5, MIL-L-2105D</t>
  </si>
  <si>
    <t>SAE 90</t>
  </si>
  <si>
    <t>Ulja hidraulična</t>
  </si>
  <si>
    <t>VG 46, ISO 6743/4 HV</t>
  </si>
  <si>
    <t>ISO 11158 HV,DIN 21524/3 HVLP</t>
  </si>
  <si>
    <t>Dension HF-2,HF-0</t>
  </si>
  <si>
    <t>Sperry Vickers M-2950-S</t>
  </si>
  <si>
    <t>hidrodinamičke prijenosnike</t>
  </si>
  <si>
    <t>GM Dextron IID, Allison C-4</t>
  </si>
  <si>
    <t>Caterpilar TO-2</t>
  </si>
  <si>
    <t xml:space="preserve">Ulje za mjenjače i </t>
  </si>
  <si>
    <t>Tekučine za kočnice</t>
  </si>
  <si>
    <t>ISO 4925, SAE J1704, US FMVSS</t>
  </si>
  <si>
    <t xml:space="preserve">116 DOT 4, DOT 3 </t>
  </si>
  <si>
    <t>Motorno  ulje</t>
  </si>
  <si>
    <t>API CF/SF, MIL-L-2104D</t>
  </si>
  <si>
    <t>SAE 10W</t>
  </si>
  <si>
    <t>ZZF TE-ML02C/04B/04c</t>
  </si>
  <si>
    <t>Masti za valjne i klizne ležaje</t>
  </si>
  <si>
    <t>ISO-L-XCCEA 2, DIN 51825 K 2 K-30</t>
  </si>
  <si>
    <t>/1/1/</t>
  </si>
  <si>
    <t>Masti za centralne sustave</t>
  </si>
  <si>
    <t>podmazivanja</t>
  </si>
  <si>
    <t xml:space="preserve">ISO-L-XECEB 00, </t>
  </si>
  <si>
    <t>DIN 51826 G HC 00 K-50</t>
  </si>
  <si>
    <t>Ulje za podmazivanje</t>
  </si>
  <si>
    <t>lanaca motornih pila</t>
  </si>
  <si>
    <t>Mineralno ulje za podmazivanje</t>
  </si>
  <si>
    <t>lanaca motornih i električnih</t>
  </si>
  <si>
    <t>pila</t>
  </si>
  <si>
    <t>Ulje sa zrakom hlađene</t>
  </si>
  <si>
    <t>motore</t>
  </si>
  <si>
    <t>API TC +</t>
  </si>
  <si>
    <t>/ 0.5 /</t>
  </si>
  <si>
    <t xml:space="preserve">Rashladne tekučine za </t>
  </si>
  <si>
    <t>punjenje rashladnih sustava</t>
  </si>
  <si>
    <t>vozila, koncentrat</t>
  </si>
  <si>
    <t>MB 325.0, MAN 324 Typ FN,</t>
  </si>
  <si>
    <t>Steyr P, MUTU MTL 5040</t>
  </si>
  <si>
    <t>WW/Audi/Seat/Škoda/PorcheTL</t>
  </si>
  <si>
    <t>774 C, BMW N 600 69.0, Opel/GM</t>
  </si>
  <si>
    <t xml:space="preserve">B040 0240, Saab 6901599, </t>
  </si>
  <si>
    <t>KHD-LV 0161 0188</t>
  </si>
  <si>
    <t>koji rade u posebnim uvjetima</t>
  </si>
  <si>
    <t>ISO L-XBAHA 3</t>
  </si>
  <si>
    <t>DIN 51825 KF 3 C-20</t>
  </si>
  <si>
    <t xml:space="preserve">Sredstvo za redukciju Nox </t>
  </si>
  <si>
    <t xml:space="preserve">plinova ( dušičnog oxida) pri </t>
  </si>
  <si>
    <t xml:space="preserve">korištenju selektivnog </t>
  </si>
  <si>
    <t>katalitičkog redukcionog</t>
  </si>
  <si>
    <t>katalizatora s dizelskim</t>
  </si>
  <si>
    <t>motorom EURO 4, EURO 5</t>
  </si>
  <si>
    <t>AUS 3, DIN 70070</t>
  </si>
  <si>
    <t>kg</t>
  </si>
  <si>
    <t>/205/l/</t>
  </si>
  <si>
    <t>API GL-4, Allison c-4</t>
  </si>
  <si>
    <t>Carterpillar TO-2</t>
  </si>
  <si>
    <t>/180/kg</t>
  </si>
  <si>
    <t>Motorno ulje za caterpillar</t>
  </si>
  <si>
    <t>(rovokopać i utovativać )</t>
  </si>
  <si>
    <t>API CH-4 SAE 15W-40</t>
  </si>
  <si>
    <t>/20/1/</t>
  </si>
  <si>
    <t>Hidraulične otopine/</t>
  </si>
  <si>
    <t>tekučine za transmisijske</t>
  </si>
  <si>
    <t>sustave Catarpillar</t>
  </si>
  <si>
    <t>Ford, New Holand M2C134-D</t>
  </si>
  <si>
    <t>Zadovoljava specifikaciju</t>
  </si>
  <si>
    <t>CAT TO-4, CAT TO-4M</t>
  </si>
  <si>
    <t>Zupčaničko ulje za Caterpillar</t>
  </si>
  <si>
    <t>API-GL-5</t>
  </si>
  <si>
    <t>SAE 80W-90</t>
  </si>
  <si>
    <t>/5/1/</t>
  </si>
  <si>
    <t xml:space="preserve">Hidraulične otopine za </t>
  </si>
  <si>
    <t>Cat-EFC-1-a, Cat EFC-2</t>
  </si>
  <si>
    <t>Cat EFC-3, Cat BF-1, TO-4</t>
  </si>
  <si>
    <t>Sveukupno kn</t>
  </si>
  <si>
    <t>Datum__________________________</t>
  </si>
  <si>
    <t>Potpis ovlaštene osobe ponuditelja</t>
  </si>
  <si>
    <t>____________________________________</t>
  </si>
  <si>
    <t>205 l</t>
  </si>
  <si>
    <t>Ukupno bez PDV-a slovima_________________________________________________________</t>
  </si>
  <si>
    <t>Ukupna cijena ponude ( sa PDV-om )___________________________________________________</t>
  </si>
  <si>
    <t xml:space="preserve">Univerzalno sredstvo za </t>
  </si>
  <si>
    <t>odmaščivanje motora i</t>
  </si>
  <si>
    <t>strojeva</t>
  </si>
  <si>
    <t xml:space="preserve">Vodopravna dozvola izdana od </t>
  </si>
  <si>
    <t>Državne uprave za vodu</t>
  </si>
  <si>
    <t>SAE 10W-40</t>
  </si>
  <si>
    <t>API-GL-4</t>
  </si>
  <si>
    <t>SEA 10W</t>
  </si>
  <si>
    <t>SAE 10W-30</t>
  </si>
  <si>
    <t xml:space="preserve">TROŠKOVNIK </t>
  </si>
  <si>
    <t>Potpis i pečat prodavatelja</t>
  </si>
  <si>
    <t>Količine</t>
  </si>
  <si>
    <t>dvije god.</t>
  </si>
  <si>
    <t>Troškovnik 1</t>
  </si>
  <si>
    <t>1/1</t>
  </si>
  <si>
    <t>Ulje za zupčanike</t>
  </si>
  <si>
    <t>API GL-4, MIL-L-2105D</t>
  </si>
  <si>
    <t>9 (7x8)</t>
  </si>
  <si>
    <t xml:space="preserve">  </t>
  </si>
  <si>
    <t>/10/1</t>
  </si>
  <si>
    <t>205/1 BAČVA</t>
  </si>
  <si>
    <t>Ulje za zupčanike prijenosnika vozila</t>
  </si>
  <si>
    <t xml:space="preserve">API GL-5, MIL-L-2105D                           SAE 90 </t>
  </si>
  <si>
    <t>Ulje za mjenjače i hidrodinamičke prijenosnike</t>
  </si>
  <si>
    <t>GM Dextron IID, Allison C-4          Caterpilar TO-2</t>
  </si>
  <si>
    <t>API GL-4;MB-Approval 235.1. MAN 341 Z1                                        ZFT-ML 02A, 17A</t>
  </si>
  <si>
    <t>Ukupno sa PDV-om</t>
  </si>
  <si>
    <t>API GL-4;MB-Approval 235.1.      MAN 341 Z1                                                  ZF TE-ML 02A, 17A                             SAE 80W</t>
  </si>
  <si>
    <t xml:space="preserve">ISO 6743-6 L-CKC ANSI/AGMA 9005 – E02 ISO 12925-1 CKC AISE/US Steel 224 DIN 51517/3 CLP David Brown S1.53.101 E </t>
  </si>
  <si>
    <t>/4/1/                       lit</t>
  </si>
  <si>
    <t>/1/1/                      lit</t>
  </si>
  <si>
    <t>/4/1/        lit</t>
  </si>
  <si>
    <t>Ulje za podmazivanje zatvorenih zupčanika</t>
  </si>
  <si>
    <t xml:space="preserve">API: CF; ACEA: E4; DAF: HP-1/2; MAN: M3277; MB-Approval: 228.5; MTU: Category 3; Volvo: VDS-2;      SAE 10W-40 za kamione         </t>
  </si>
  <si>
    <t>SAE 10W-40 za osobni automobil</t>
  </si>
  <si>
    <t>API: CF; ACEA: E4; DAF: HP-1/2; MAN: M3277; MB-Approval: 228.5; MTU: Category 3; Volvo: VDS-2;       SAE 5W-30 za Euro 6 motore</t>
  </si>
  <si>
    <t xml:space="preserve">API: CF; ACEA: E4; DAF: HP-1/2; MAN: M3277; MB-Approval: 228.5; MTU: Category 3; Volvo: VDS-2;       SAE 10W-40 </t>
  </si>
  <si>
    <t>ACEA A3/B3, API CF/SL                         SAE 10W-40 za osobni automobil</t>
  </si>
  <si>
    <t xml:space="preserve"> /10/1                            lit</t>
  </si>
  <si>
    <t>kom</t>
  </si>
  <si>
    <t>/4/1/ lit</t>
  </si>
  <si>
    <t>Rashladna tekućina za pumpu G-12</t>
  </si>
  <si>
    <t>Cijene se iskazu za jedinice mjere lit/ kg/kom</t>
  </si>
  <si>
    <t>ASTM D3306, ASTM D4985, SAE J 1034, BS 6580 (1992), AFNOR NF R15-601, FFV Heft R443, CUNA NC 956-16, UNE 26361-88, JIS K 2234, NATO S 759 VW/PORSCHE/AUDI/ŠKODA TL-774 D/F, Mercedes Benz 325.3, BMW N 600 69.0, MAN 324 SNF</t>
  </si>
  <si>
    <t>/3/1/ lit</t>
  </si>
  <si>
    <t>/10/1/      lit</t>
  </si>
  <si>
    <t>Ukupno bez PDV-a</t>
  </si>
  <si>
    <t>PDV 25%</t>
  </si>
  <si>
    <t>/10/1/                lit</t>
  </si>
  <si>
    <t>Jed.</t>
  </si>
  <si>
    <t>1/1/</t>
  </si>
  <si>
    <t>lanaca motornih i električnih pila</t>
  </si>
  <si>
    <t>Sredstvo za redukciju Nox plinova</t>
  </si>
  <si>
    <t>(dušičnog oxida) pri korištenju</t>
  </si>
  <si>
    <t>selektivnog katalitičkog</t>
  </si>
  <si>
    <t>redukcionog katalizatora s dizelskim</t>
  </si>
  <si>
    <t>odmaščivanje motora i strojeva</t>
  </si>
  <si>
    <t>Ulje sa zrakom hlađene motore</t>
  </si>
  <si>
    <t>Husqvarna ili jednakovrijedno</t>
  </si>
  <si>
    <t>1/1/ lit</t>
  </si>
  <si>
    <t xml:space="preserve">API: CF; ACEA: E4; DAF: HP-1/2; MAN: M3277; MB-Approval: 228.5; MTU: Category 3; Volvo: VDS-2; SAE 5W-30 za EURO 6 motore za kamione         </t>
  </si>
  <si>
    <t>Broj: BN-11-2021/K</t>
  </si>
  <si>
    <t>Troškovnik 2 - izmjena 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</si>
</sst>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16" fontId="0" fillId="0" borderId="14" xfId="0" applyNumberFormat="1" applyBorder="1" applyAlignment="1">
      <alignment/>
    </xf>
    <xf numFmtId="16" fontId="0" fillId="0" borderId="25" xfId="0" applyNumberFormat="1" applyBorder="1" applyAlignment="1">
      <alignment/>
    </xf>
    <xf numFmtId="0" fontId="0" fillId="0" borderId="25" xfId="0" applyFill="1" applyBorder="1" applyAlignment="1">
      <alignment/>
    </xf>
    <xf numFmtId="16" fontId="0" fillId="0" borderId="13" xfId="0" applyNumberFormat="1" applyBorder="1" applyAlignment="1">
      <alignment horizontal="left"/>
    </xf>
    <xf numFmtId="0" fontId="0" fillId="0" borderId="11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2" fillId="0" borderId="14" xfId="0" applyFont="1" applyBorder="1" applyAlignment="1">
      <alignment/>
    </xf>
    <xf numFmtId="0" fontId="22" fillId="0" borderId="25" xfId="0" applyFont="1" applyBorder="1" applyAlignment="1">
      <alignment/>
    </xf>
    <xf numFmtId="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11" xfId="0" applyNumberFormat="1" applyBorder="1" applyAlignment="1">
      <alignment/>
    </xf>
    <xf numFmtId="0" fontId="39" fillId="0" borderId="0" xfId="0" applyFont="1" applyAlignment="1">
      <alignment/>
    </xf>
    <xf numFmtId="4" fontId="0" fillId="0" borderId="2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4" fontId="42" fillId="0" borderId="1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 wrapText="1"/>
    </xf>
    <xf numFmtId="0" fontId="22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16" fontId="0" fillId="0" borderId="30" xfId="0" applyNumberFormat="1" applyFill="1" applyBorder="1" applyAlignment="1">
      <alignment vertical="center" wrapText="1"/>
    </xf>
    <xf numFmtId="16" fontId="0" fillId="0" borderId="30" xfId="0" applyNumberFormat="1" applyBorder="1" applyAlignment="1">
      <alignment vertical="center" wrapText="1"/>
    </xf>
    <xf numFmtId="16" fontId="0" fillId="0" borderId="13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30" xfId="0" applyFill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2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39" fillId="0" borderId="1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1685925</xdr:colOff>
      <xdr:row>3</xdr:row>
      <xdr:rowOff>161925</xdr:rowOff>
    </xdr:to>
    <xdr:pic>
      <xdr:nvPicPr>
        <xdr:cNvPr id="1" name="Slika 3" descr="Komunalac d.o.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1504950</xdr:colOff>
      <xdr:row>3</xdr:row>
      <xdr:rowOff>123825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724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A7">
      <selection activeCell="M7" sqref="M7"/>
    </sheetView>
  </sheetViews>
  <sheetFormatPr defaultColWidth="9.140625" defaultRowHeight="15"/>
  <cols>
    <col min="1" max="1" width="4.7109375" style="0" customWidth="1"/>
    <col min="2" max="2" width="29.140625" style="0" customWidth="1"/>
    <col min="3" max="3" width="31.140625" style="0" customWidth="1"/>
    <col min="4" max="4" width="11.7109375" style="0" customWidth="1"/>
    <col min="5" max="5" width="17.57421875" style="0" customWidth="1"/>
    <col min="6" max="6" width="5.8515625" style="0" customWidth="1"/>
    <col min="7" max="7" width="8.57421875" style="0" customWidth="1"/>
    <col min="8" max="8" width="11.00390625" style="0" customWidth="1"/>
    <col min="9" max="9" width="14.57421875" style="54" customWidth="1"/>
    <col min="12" max="12" width="9.140625" style="54" customWidth="1"/>
  </cols>
  <sheetData>
    <row r="1" ht="15"/>
    <row r="2" ht="15"/>
    <row r="3" ht="15">
      <c r="E3" t="s">
        <v>122</v>
      </c>
    </row>
    <row r="4" spans="8:12" ht="15" customHeight="1">
      <c r="H4" s="59"/>
      <c r="I4" s="59"/>
      <c r="J4" s="20"/>
      <c r="K4" s="59"/>
      <c r="L4" s="59"/>
    </row>
    <row r="5" spans="1:12" ht="15" customHeight="1">
      <c r="A5" t="s">
        <v>170</v>
      </c>
      <c r="H5" s="59"/>
      <c r="I5" s="59"/>
      <c r="J5" s="20"/>
      <c r="K5" s="59"/>
      <c r="L5" s="59"/>
    </row>
    <row r="6" spans="1:12" ht="15.75" customHeight="1">
      <c r="A6" t="s">
        <v>0</v>
      </c>
      <c r="H6" s="59"/>
      <c r="I6" s="59"/>
      <c r="J6" s="20"/>
      <c r="K6" s="59"/>
      <c r="L6" s="59"/>
    </row>
    <row r="7" spans="8:12" ht="15.75" customHeight="1" thickBot="1">
      <c r="H7" s="58"/>
      <c r="I7" s="58"/>
      <c r="K7" s="56"/>
      <c r="L7" s="56"/>
    </row>
    <row r="8" spans="1:9" ht="14.25" customHeight="1">
      <c r="A8" s="86" t="s">
        <v>12</v>
      </c>
      <c r="B8" s="92" t="s">
        <v>1</v>
      </c>
      <c r="C8" s="92" t="s">
        <v>2</v>
      </c>
      <c r="D8" s="92" t="s">
        <v>3</v>
      </c>
      <c r="E8" s="92" t="s">
        <v>4</v>
      </c>
      <c r="F8" s="87" t="s">
        <v>158</v>
      </c>
      <c r="G8" s="87" t="s">
        <v>6</v>
      </c>
      <c r="H8" s="87" t="s">
        <v>8</v>
      </c>
      <c r="I8" s="94" t="s">
        <v>10</v>
      </c>
    </row>
    <row r="9" spans="1:9" ht="15.75" customHeight="1" thickBot="1">
      <c r="A9" s="88" t="s">
        <v>13</v>
      </c>
      <c r="B9" s="93"/>
      <c r="C9" s="93"/>
      <c r="D9" s="93"/>
      <c r="E9" s="93"/>
      <c r="F9" s="89" t="s">
        <v>5</v>
      </c>
      <c r="G9" s="89" t="s">
        <v>7</v>
      </c>
      <c r="H9" s="89" t="s">
        <v>9</v>
      </c>
      <c r="I9" s="95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55" t="s">
        <v>126</v>
      </c>
    </row>
    <row r="11" spans="1:13" ht="15">
      <c r="A11" s="5">
        <v>1</v>
      </c>
      <c r="B11" s="77" t="s">
        <v>14</v>
      </c>
      <c r="C11" s="5" t="s">
        <v>16</v>
      </c>
      <c r="D11" s="2"/>
      <c r="E11" s="5"/>
      <c r="F11" s="107" t="s">
        <v>22</v>
      </c>
      <c r="G11" s="99">
        <v>820</v>
      </c>
      <c r="H11" s="96" t="s">
        <v>127</v>
      </c>
      <c r="I11" s="102"/>
      <c r="M11" s="51"/>
    </row>
    <row r="12" spans="1:9" ht="15">
      <c r="A12" s="21"/>
      <c r="B12" s="20"/>
      <c r="C12" s="21" t="s">
        <v>17</v>
      </c>
      <c r="D12" s="20" t="s">
        <v>20</v>
      </c>
      <c r="E12" s="21"/>
      <c r="F12" s="112"/>
      <c r="G12" s="100"/>
      <c r="H12" s="97"/>
      <c r="I12" s="103"/>
    </row>
    <row r="13" spans="1:9" ht="15">
      <c r="A13" s="21"/>
      <c r="B13" s="20"/>
      <c r="C13" s="21" t="s">
        <v>18</v>
      </c>
      <c r="D13" s="20" t="s">
        <v>81</v>
      </c>
      <c r="E13" s="21"/>
      <c r="F13" s="112"/>
      <c r="G13" s="100"/>
      <c r="H13" s="97"/>
      <c r="I13" s="103"/>
    </row>
    <row r="14" spans="1:9" ht="15">
      <c r="A14" s="6"/>
      <c r="B14" s="4"/>
      <c r="C14" s="6" t="s">
        <v>19</v>
      </c>
      <c r="D14" s="4"/>
      <c r="E14" s="6"/>
      <c r="F14" s="108"/>
      <c r="G14" s="101"/>
      <c r="H14" s="98"/>
      <c r="I14" s="104"/>
    </row>
    <row r="15" spans="1:9" ht="15">
      <c r="A15" s="5">
        <v>2</v>
      </c>
      <c r="B15" s="2" t="s">
        <v>14</v>
      </c>
      <c r="C15" s="5" t="s">
        <v>23</v>
      </c>
      <c r="D15" s="2" t="s">
        <v>24</v>
      </c>
      <c r="E15" s="5"/>
      <c r="F15" s="107" t="s">
        <v>148</v>
      </c>
      <c r="G15" s="107">
        <v>10</v>
      </c>
      <c r="H15" s="107"/>
      <c r="I15" s="105"/>
    </row>
    <row r="16" spans="1:9" ht="15">
      <c r="A16" s="6"/>
      <c r="B16" s="4"/>
      <c r="C16" s="6" t="s">
        <v>143</v>
      </c>
      <c r="D16" s="28" t="s">
        <v>22</v>
      </c>
      <c r="E16" s="6"/>
      <c r="F16" s="108"/>
      <c r="G16" s="108"/>
      <c r="H16" s="108"/>
      <c r="I16" s="106"/>
    </row>
    <row r="17" spans="1:9" ht="15">
      <c r="A17" s="1">
        <v>3</v>
      </c>
      <c r="B17" s="5" t="s">
        <v>25</v>
      </c>
      <c r="C17" s="5" t="s">
        <v>27</v>
      </c>
      <c r="D17" s="5" t="s">
        <v>24</v>
      </c>
      <c r="E17" s="5"/>
      <c r="F17" s="119" t="s">
        <v>148</v>
      </c>
      <c r="G17" s="107">
        <v>25</v>
      </c>
      <c r="H17" s="107"/>
      <c r="I17" s="105"/>
    </row>
    <row r="18" spans="1:9" ht="15">
      <c r="A18" s="3"/>
      <c r="B18" s="6" t="s">
        <v>26</v>
      </c>
      <c r="C18" s="6" t="s">
        <v>28</v>
      </c>
      <c r="D18" s="36" t="s">
        <v>22</v>
      </c>
      <c r="E18" s="6"/>
      <c r="F18" s="120"/>
      <c r="G18" s="108"/>
      <c r="H18" s="108"/>
      <c r="I18" s="106"/>
    </row>
    <row r="19" spans="1:9" ht="15">
      <c r="A19" s="5"/>
      <c r="B19" s="2" t="s">
        <v>29</v>
      </c>
      <c r="C19" s="5" t="s">
        <v>30</v>
      </c>
      <c r="D19" s="2"/>
      <c r="E19" s="5"/>
      <c r="F19" s="107" t="s">
        <v>22</v>
      </c>
      <c r="G19" s="109">
        <v>820</v>
      </c>
      <c r="H19" s="107"/>
      <c r="I19" s="105"/>
    </row>
    <row r="20" spans="1:9" ht="15">
      <c r="A20" s="21">
        <v>4</v>
      </c>
      <c r="B20" s="20"/>
      <c r="C20" s="21" t="s">
        <v>31</v>
      </c>
      <c r="D20" s="20" t="str">
        <f>D12</f>
        <v>Bač. Cca</v>
      </c>
      <c r="E20" s="21"/>
      <c r="F20" s="112"/>
      <c r="G20" s="110"/>
      <c r="H20" s="112"/>
      <c r="I20" s="113"/>
    </row>
    <row r="21" spans="1:9" ht="15">
      <c r="A21" s="21"/>
      <c r="B21" s="20"/>
      <c r="C21" s="21" t="s">
        <v>32</v>
      </c>
      <c r="D21" s="20" t="str">
        <f>D13</f>
        <v>/205/l/</v>
      </c>
      <c r="E21" s="21"/>
      <c r="F21" s="112"/>
      <c r="G21" s="110"/>
      <c r="H21" s="112"/>
      <c r="I21" s="113"/>
    </row>
    <row r="22" spans="1:9" ht="15">
      <c r="A22" s="6"/>
      <c r="B22" s="4"/>
      <c r="C22" s="6" t="s">
        <v>33</v>
      </c>
      <c r="D22" s="4"/>
      <c r="E22" s="6"/>
      <c r="F22" s="108"/>
      <c r="G22" s="111"/>
      <c r="H22" s="108"/>
      <c r="I22" s="106"/>
    </row>
    <row r="23" spans="1:9" ht="15">
      <c r="A23" s="5">
        <v>5</v>
      </c>
      <c r="B23" s="29" t="s">
        <v>38</v>
      </c>
      <c r="C23" s="32" t="s">
        <v>39</v>
      </c>
      <c r="D23" s="25" t="s">
        <v>47</v>
      </c>
      <c r="E23" s="2"/>
      <c r="F23" s="107" t="s">
        <v>148</v>
      </c>
      <c r="G23" s="107">
        <v>15</v>
      </c>
      <c r="H23" s="107"/>
      <c r="I23" s="105"/>
    </row>
    <row r="24" spans="1:9" ht="15">
      <c r="A24" s="6"/>
      <c r="B24" s="4"/>
      <c r="C24" s="34" t="s">
        <v>40</v>
      </c>
      <c r="D24" s="6" t="s">
        <v>22</v>
      </c>
      <c r="E24" s="4"/>
      <c r="F24" s="108"/>
      <c r="G24" s="108"/>
      <c r="H24" s="108"/>
      <c r="I24" s="106"/>
    </row>
    <row r="25" spans="1:9" ht="15">
      <c r="A25" s="5">
        <v>6</v>
      </c>
      <c r="B25" s="29" t="s">
        <v>45</v>
      </c>
      <c r="C25" s="32" t="s">
        <v>46</v>
      </c>
      <c r="D25" s="2" t="str">
        <f>D20</f>
        <v>Bač. Cca</v>
      </c>
      <c r="E25" s="5"/>
      <c r="F25" s="107" t="s">
        <v>80</v>
      </c>
      <c r="G25" s="117">
        <v>360</v>
      </c>
      <c r="H25" s="114"/>
      <c r="I25" s="105"/>
    </row>
    <row r="26" spans="1:9" ht="15">
      <c r="A26" s="6"/>
      <c r="B26" s="4"/>
      <c r="C26" s="6"/>
      <c r="D26" s="4" t="s">
        <v>84</v>
      </c>
      <c r="E26" s="6"/>
      <c r="F26" s="108"/>
      <c r="G26" s="118"/>
      <c r="H26" s="116"/>
      <c r="I26" s="106"/>
    </row>
    <row r="27" spans="1:9" ht="15">
      <c r="A27" s="5">
        <v>7</v>
      </c>
      <c r="B27" s="2" t="s">
        <v>48</v>
      </c>
      <c r="C27" s="5" t="s">
        <v>50</v>
      </c>
      <c r="D27" s="31" t="str">
        <f>D23</f>
        <v>/1/1/</v>
      </c>
      <c r="E27" s="5"/>
      <c r="F27" s="107" t="s">
        <v>80</v>
      </c>
      <c r="G27" s="107">
        <v>15</v>
      </c>
      <c r="H27" s="114"/>
      <c r="I27" s="105"/>
    </row>
    <row r="28" spans="1:9" ht="15">
      <c r="A28" s="6"/>
      <c r="B28" s="4" t="s">
        <v>49</v>
      </c>
      <c r="C28" s="6" t="s">
        <v>51</v>
      </c>
      <c r="D28" s="4" t="s">
        <v>80</v>
      </c>
      <c r="E28" s="6"/>
      <c r="F28" s="108"/>
      <c r="G28" s="108"/>
      <c r="H28" s="116"/>
      <c r="I28" s="106"/>
    </row>
    <row r="29" spans="1:9" ht="15">
      <c r="A29" s="5">
        <v>8</v>
      </c>
      <c r="B29" t="s">
        <v>45</v>
      </c>
      <c r="C29" s="5" t="s">
        <v>71</v>
      </c>
      <c r="D29" s="35" t="str">
        <f>D27</f>
        <v>/1/1/</v>
      </c>
      <c r="E29" s="5"/>
      <c r="F29" s="107" t="s">
        <v>80</v>
      </c>
      <c r="G29" s="107">
        <v>2</v>
      </c>
      <c r="H29" s="114"/>
      <c r="I29" s="105"/>
    </row>
    <row r="30" spans="1:9" ht="15">
      <c r="A30" s="6"/>
      <c r="B30" t="s">
        <v>70</v>
      </c>
      <c r="C30" s="6" t="s">
        <v>72</v>
      </c>
      <c r="D30" t="str">
        <f>D28</f>
        <v>kg</v>
      </c>
      <c r="E30" s="6"/>
      <c r="F30" s="108"/>
      <c r="G30" s="108"/>
      <c r="H30" s="116"/>
      <c r="I30" s="106"/>
    </row>
    <row r="31" spans="1:9" ht="15">
      <c r="A31" s="5">
        <v>9</v>
      </c>
      <c r="B31" s="2" t="s">
        <v>52</v>
      </c>
      <c r="C31" s="5" t="s">
        <v>54</v>
      </c>
      <c r="D31" s="31" t="str">
        <f>D27</f>
        <v>/1/1/</v>
      </c>
      <c r="E31" s="5"/>
      <c r="F31" s="107" t="s">
        <v>148</v>
      </c>
      <c r="G31" s="109">
        <v>30</v>
      </c>
      <c r="H31" s="114"/>
      <c r="I31" s="105"/>
    </row>
    <row r="32" spans="1:9" ht="15">
      <c r="A32" s="21"/>
      <c r="B32" s="20" t="s">
        <v>53</v>
      </c>
      <c r="C32" s="21" t="s">
        <v>160</v>
      </c>
      <c r="D32" s="20" t="s">
        <v>22</v>
      </c>
      <c r="E32" s="21"/>
      <c r="F32" s="112"/>
      <c r="G32" s="110"/>
      <c r="H32" s="115"/>
      <c r="I32" s="113"/>
    </row>
    <row r="33" spans="1:9" ht="15">
      <c r="A33" s="5">
        <v>10</v>
      </c>
      <c r="B33" s="2" t="s">
        <v>166</v>
      </c>
      <c r="C33" s="5" t="s">
        <v>167</v>
      </c>
      <c r="D33" s="31" t="s">
        <v>168</v>
      </c>
      <c r="E33" s="5"/>
      <c r="F33" s="83" t="s">
        <v>148</v>
      </c>
      <c r="G33" s="83">
        <v>15</v>
      </c>
      <c r="H33" s="84"/>
      <c r="I33" s="85"/>
    </row>
    <row r="34" spans="1:9" ht="15">
      <c r="A34" s="5">
        <v>11</v>
      </c>
      <c r="B34" s="29" t="s">
        <v>61</v>
      </c>
      <c r="C34" s="21" t="s">
        <v>64</v>
      </c>
      <c r="D34" s="46" t="str">
        <f>D25</f>
        <v>Bač. Cca</v>
      </c>
      <c r="E34" s="2"/>
      <c r="F34" s="107" t="s">
        <v>22</v>
      </c>
      <c r="G34" s="107">
        <v>205</v>
      </c>
      <c r="H34" s="114"/>
      <c r="I34" s="105"/>
    </row>
    <row r="35" spans="1:9" ht="15">
      <c r="A35" s="21"/>
      <c r="B35" s="33" t="s">
        <v>62</v>
      </c>
      <c r="C35" s="21" t="s">
        <v>65</v>
      </c>
      <c r="D35" s="47" t="s">
        <v>106</v>
      </c>
      <c r="E35" s="20"/>
      <c r="F35" s="112"/>
      <c r="G35" s="112"/>
      <c r="H35" s="115"/>
      <c r="I35" s="113"/>
    </row>
    <row r="36" spans="1:9" ht="15">
      <c r="A36" s="21"/>
      <c r="B36" s="33" t="s">
        <v>63</v>
      </c>
      <c r="C36" s="21" t="s">
        <v>66</v>
      </c>
      <c r="D36" s="47" t="s">
        <v>22</v>
      </c>
      <c r="E36" s="20"/>
      <c r="F36" s="112"/>
      <c r="G36" s="112"/>
      <c r="H36" s="115"/>
      <c r="I36" s="113"/>
    </row>
    <row r="37" spans="1:9" ht="15">
      <c r="A37" s="21"/>
      <c r="B37" s="20"/>
      <c r="C37" s="21" t="s">
        <v>67</v>
      </c>
      <c r="D37" s="21"/>
      <c r="E37" s="20"/>
      <c r="F37" s="112"/>
      <c r="G37" s="112"/>
      <c r="H37" s="115"/>
      <c r="I37" s="113"/>
    </row>
    <row r="38" spans="1:9" ht="15">
      <c r="A38" s="21"/>
      <c r="B38" s="20"/>
      <c r="C38" s="21" t="s">
        <v>68</v>
      </c>
      <c r="D38" s="21"/>
      <c r="E38" s="20"/>
      <c r="F38" s="112"/>
      <c r="G38" s="112"/>
      <c r="H38" s="115"/>
      <c r="I38" s="113"/>
    </row>
    <row r="39" spans="1:9" ht="15">
      <c r="A39" s="6"/>
      <c r="B39" s="4"/>
      <c r="C39" s="6" t="s">
        <v>69</v>
      </c>
      <c r="D39" s="6"/>
      <c r="E39" s="4"/>
      <c r="F39" s="108"/>
      <c r="G39" s="108"/>
      <c r="H39" s="116"/>
      <c r="I39" s="106"/>
    </row>
    <row r="40" spans="1:9" ht="15">
      <c r="A40" s="5">
        <v>12</v>
      </c>
      <c r="B40" s="5" t="s">
        <v>161</v>
      </c>
      <c r="C40" s="29" t="s">
        <v>79</v>
      </c>
      <c r="D40" s="25" t="s">
        <v>128</v>
      </c>
      <c r="E40" s="2"/>
      <c r="F40" s="107" t="s">
        <v>148</v>
      </c>
      <c r="G40" s="107">
        <v>40</v>
      </c>
      <c r="H40" s="114"/>
      <c r="I40" s="105"/>
    </row>
    <row r="41" spans="1:9" ht="15">
      <c r="A41" s="21"/>
      <c r="B41" s="21" t="s">
        <v>162</v>
      </c>
      <c r="C41" s="20"/>
      <c r="D41" s="21" t="str">
        <f>D24</f>
        <v>lit</v>
      </c>
      <c r="E41" s="20"/>
      <c r="F41" s="112"/>
      <c r="G41" s="112"/>
      <c r="H41" s="115"/>
      <c r="I41" s="113"/>
    </row>
    <row r="42" spans="1:9" ht="15">
      <c r="A42" s="21"/>
      <c r="B42" s="21" t="s">
        <v>163</v>
      </c>
      <c r="C42" s="20"/>
      <c r="D42" s="21"/>
      <c r="E42" s="20"/>
      <c r="F42" s="112"/>
      <c r="G42" s="112"/>
      <c r="H42" s="115"/>
      <c r="I42" s="113"/>
    </row>
    <row r="43" spans="1:9" ht="15">
      <c r="A43" s="21"/>
      <c r="B43" s="21" t="s">
        <v>164</v>
      </c>
      <c r="C43" s="20"/>
      <c r="D43" s="21"/>
      <c r="E43" s="20"/>
      <c r="F43" s="112"/>
      <c r="G43" s="112"/>
      <c r="H43" s="115"/>
      <c r="I43" s="113"/>
    </row>
    <row r="44" spans="1:9" ht="15">
      <c r="A44" s="21"/>
      <c r="B44" s="6" t="s">
        <v>78</v>
      </c>
      <c r="C44" s="20"/>
      <c r="D44" s="6"/>
      <c r="E44" s="20"/>
      <c r="F44" s="112"/>
      <c r="G44" s="112"/>
      <c r="H44" s="115"/>
      <c r="I44" s="113"/>
    </row>
    <row r="45" spans="1:9" ht="15">
      <c r="A45" s="5">
        <v>13</v>
      </c>
      <c r="B45" t="s">
        <v>109</v>
      </c>
      <c r="C45" s="5" t="s">
        <v>112</v>
      </c>
      <c r="D45" s="35" t="str">
        <f>D31</f>
        <v>/1/1/</v>
      </c>
      <c r="E45" s="5"/>
      <c r="F45" s="107" t="s">
        <v>148</v>
      </c>
      <c r="G45" s="107">
        <v>50</v>
      </c>
      <c r="H45" s="96"/>
      <c r="I45" s="105"/>
    </row>
    <row r="46" spans="1:9" ht="15">
      <c r="A46" s="21"/>
      <c r="B46" t="s">
        <v>165</v>
      </c>
      <c r="C46" s="21" t="s">
        <v>113</v>
      </c>
      <c r="D46" t="s">
        <v>22</v>
      </c>
      <c r="E46" s="21"/>
      <c r="F46" s="112"/>
      <c r="G46" s="112"/>
      <c r="H46" s="97"/>
      <c r="I46" s="113"/>
    </row>
    <row r="47" spans="1:12" ht="30">
      <c r="A47" s="64">
        <v>14</v>
      </c>
      <c r="B47" s="65" t="s">
        <v>132</v>
      </c>
      <c r="C47" s="65" t="s">
        <v>133</v>
      </c>
      <c r="D47" s="65" t="s">
        <v>139</v>
      </c>
      <c r="E47" s="64"/>
      <c r="F47" s="61" t="s">
        <v>148</v>
      </c>
      <c r="G47" s="61">
        <v>20</v>
      </c>
      <c r="H47" s="61"/>
      <c r="I47" s="62"/>
      <c r="L47"/>
    </row>
    <row r="48" spans="1:12" ht="45">
      <c r="A48" s="64">
        <v>15</v>
      </c>
      <c r="B48" s="65" t="s">
        <v>130</v>
      </c>
      <c r="C48" s="65" t="s">
        <v>134</v>
      </c>
      <c r="D48" s="65" t="s">
        <v>138</v>
      </c>
      <c r="E48" s="64"/>
      <c r="F48" s="61" t="s">
        <v>148</v>
      </c>
      <c r="G48" s="61">
        <v>7</v>
      </c>
      <c r="H48" s="61"/>
      <c r="I48" s="62"/>
      <c r="L48"/>
    </row>
    <row r="49" spans="1:12" ht="75">
      <c r="A49" s="60">
        <v>16</v>
      </c>
      <c r="B49" s="65" t="s">
        <v>14</v>
      </c>
      <c r="C49" s="68" t="s">
        <v>169</v>
      </c>
      <c r="D49" s="72" t="s">
        <v>157</v>
      </c>
      <c r="E49" s="60"/>
      <c r="F49" s="61" t="s">
        <v>148</v>
      </c>
      <c r="G49" s="61">
        <v>6</v>
      </c>
      <c r="H49" s="66"/>
      <c r="I49" s="62"/>
      <c r="L49"/>
    </row>
    <row r="50" spans="1:12" ht="60">
      <c r="A50" s="3">
        <v>17</v>
      </c>
      <c r="B50" s="65" t="s">
        <v>14</v>
      </c>
      <c r="C50" s="68" t="s">
        <v>142</v>
      </c>
      <c r="D50" s="72" t="s">
        <v>147</v>
      </c>
      <c r="E50" s="60"/>
      <c r="F50" s="61" t="s">
        <v>148</v>
      </c>
      <c r="G50" s="76">
        <v>15</v>
      </c>
      <c r="H50" s="66"/>
      <c r="I50" s="62"/>
      <c r="L50"/>
    </row>
    <row r="51" spans="1:12" ht="120">
      <c r="A51" s="60">
        <v>18</v>
      </c>
      <c r="B51" s="65" t="s">
        <v>150</v>
      </c>
      <c r="C51" s="63" t="s">
        <v>152</v>
      </c>
      <c r="D51" s="72" t="s">
        <v>153</v>
      </c>
      <c r="E51" s="68"/>
      <c r="F51" s="79" t="s">
        <v>148</v>
      </c>
      <c r="G51" s="69">
        <v>13</v>
      </c>
      <c r="H51" s="61"/>
      <c r="I51" s="62"/>
      <c r="L51"/>
    </row>
    <row r="52" spans="1:12" ht="15.75" thickBot="1">
      <c r="A52" s="3"/>
      <c r="B52" s="4"/>
      <c r="C52" s="4"/>
      <c r="D52" s="4"/>
      <c r="E52" s="4"/>
      <c r="F52" s="4"/>
      <c r="G52" s="121" t="s">
        <v>155</v>
      </c>
      <c r="H52" s="121"/>
      <c r="I52" s="82">
        <f>SUM(I11:I46)</f>
        <v>0</v>
      </c>
      <c r="L52"/>
    </row>
    <row r="53" spans="7:12" ht="15.75" thickBot="1">
      <c r="G53" s="122" t="s">
        <v>156</v>
      </c>
      <c r="H53" s="122"/>
      <c r="I53" s="53">
        <f>I52*25%</f>
        <v>0</v>
      </c>
      <c r="L53"/>
    </row>
    <row r="54" spans="7:9" ht="15.75" thickBot="1">
      <c r="G54" s="121" t="s">
        <v>135</v>
      </c>
      <c r="H54" s="121"/>
      <c r="I54" s="81">
        <f>SUM(I52:I53)</f>
        <v>0</v>
      </c>
    </row>
    <row r="61" ht="15">
      <c r="L61"/>
    </row>
    <row r="62" spans="2:12" ht="15">
      <c r="B62" t="s">
        <v>103</v>
      </c>
      <c r="L62"/>
    </row>
    <row r="63" spans="5:9" ht="15">
      <c r="E63" t="s">
        <v>104</v>
      </c>
      <c r="I63"/>
    </row>
    <row r="65" ht="15">
      <c r="L65"/>
    </row>
    <row r="66" spans="5:12" ht="15">
      <c r="E66" t="s">
        <v>105</v>
      </c>
      <c r="I66"/>
      <c r="L66"/>
    </row>
    <row r="67" spans="2:9" ht="15">
      <c r="B67" t="s">
        <v>151</v>
      </c>
      <c r="I67"/>
    </row>
  </sheetData>
  <sheetProtection/>
  <mergeCells count="56">
    <mergeCell ref="F45:F46"/>
    <mergeCell ref="G52:H52"/>
    <mergeCell ref="G53:H53"/>
    <mergeCell ref="G54:H54"/>
    <mergeCell ref="F27:F28"/>
    <mergeCell ref="F29:F30"/>
    <mergeCell ref="F31:F32"/>
    <mergeCell ref="F34:F39"/>
    <mergeCell ref="F40:F44"/>
    <mergeCell ref="G40:G44"/>
    <mergeCell ref="F17:F18"/>
    <mergeCell ref="F11:F14"/>
    <mergeCell ref="F15:F16"/>
    <mergeCell ref="F19:F22"/>
    <mergeCell ref="F23:F24"/>
    <mergeCell ref="F25:F26"/>
    <mergeCell ref="H40:H44"/>
    <mergeCell ref="I40:I44"/>
    <mergeCell ref="G45:G46"/>
    <mergeCell ref="H45:H46"/>
    <mergeCell ref="I45:I46"/>
    <mergeCell ref="G34:G39"/>
    <mergeCell ref="H34:H39"/>
    <mergeCell ref="I34:I39"/>
    <mergeCell ref="G27:G28"/>
    <mergeCell ref="H27:H28"/>
    <mergeCell ref="I27:I28"/>
    <mergeCell ref="I25:I26"/>
    <mergeCell ref="H25:H26"/>
    <mergeCell ref="G25:G26"/>
    <mergeCell ref="G31:G32"/>
    <mergeCell ref="H31:H32"/>
    <mergeCell ref="I31:I32"/>
    <mergeCell ref="I29:I30"/>
    <mergeCell ref="H29:H30"/>
    <mergeCell ref="G29:G30"/>
    <mergeCell ref="I17:I18"/>
    <mergeCell ref="H17:H18"/>
    <mergeCell ref="G17:G18"/>
    <mergeCell ref="G15:G16"/>
    <mergeCell ref="I15:I16"/>
    <mergeCell ref="H15:H16"/>
    <mergeCell ref="I23:I24"/>
    <mergeCell ref="H23:H24"/>
    <mergeCell ref="G23:G24"/>
    <mergeCell ref="G19:G22"/>
    <mergeCell ref="H19:H22"/>
    <mergeCell ref="I19:I22"/>
    <mergeCell ref="B8:B9"/>
    <mergeCell ref="C8:C9"/>
    <mergeCell ref="D8:D9"/>
    <mergeCell ref="E8:E9"/>
    <mergeCell ref="I8:I9"/>
    <mergeCell ref="H11:H14"/>
    <mergeCell ref="G11:G14"/>
    <mergeCell ref="I11:I14"/>
  </mergeCells>
  <printOptions/>
  <pageMargins left="0.31" right="0.16" top="0.74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3" sqref="A3:I20"/>
    </sheetView>
  </sheetViews>
  <sheetFormatPr defaultColWidth="9.140625" defaultRowHeight="15"/>
  <cols>
    <col min="2" max="2" width="29.421875" style="0" customWidth="1"/>
    <col min="3" max="3" width="30.140625" style="0" customWidth="1"/>
    <col min="5" max="5" width="15.00390625" style="0" customWidth="1"/>
    <col min="6" max="6" width="7.28125" style="0" customWidth="1"/>
    <col min="7" max="7" width="7.7109375" style="0" customWidth="1"/>
    <col min="9" max="9" width="13.421875" style="0" customWidth="1"/>
  </cols>
  <sheetData>
    <row r="1" spans="1:4" ht="15">
      <c r="A1" t="s">
        <v>118</v>
      </c>
      <c r="D1">
        <v>2011</v>
      </c>
    </row>
    <row r="2" ht="15.75" thickBot="1"/>
    <row r="3" spans="1:9" ht="15">
      <c r="A3" s="7" t="s">
        <v>12</v>
      </c>
      <c r="B3" s="8"/>
      <c r="C3" s="9"/>
      <c r="D3" s="8"/>
      <c r="E3" s="9"/>
      <c r="F3" s="9" t="s">
        <v>15</v>
      </c>
      <c r="G3" s="9" t="s">
        <v>120</v>
      </c>
      <c r="H3" s="9" t="s">
        <v>8</v>
      </c>
      <c r="I3" s="10"/>
    </row>
    <row r="4" spans="1:9" ht="15.75" thickBot="1">
      <c r="A4" s="11" t="s">
        <v>13</v>
      </c>
      <c r="B4" s="12" t="s">
        <v>1</v>
      </c>
      <c r="C4" s="13" t="s">
        <v>2</v>
      </c>
      <c r="D4" s="12" t="s">
        <v>3</v>
      </c>
      <c r="E4" s="13" t="s">
        <v>4</v>
      </c>
      <c r="F4" s="13" t="s">
        <v>5</v>
      </c>
      <c r="G4" s="13" t="s">
        <v>121</v>
      </c>
      <c r="H4" s="13" t="s">
        <v>9</v>
      </c>
      <c r="I4" s="14" t="s">
        <v>10</v>
      </c>
    </row>
    <row r="5" spans="1:9" ht="15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9</v>
      </c>
      <c r="I5" s="17" t="s">
        <v>11</v>
      </c>
    </row>
    <row r="6" spans="1:9" ht="15">
      <c r="A6" s="5">
        <v>1</v>
      </c>
      <c r="B6" s="18" t="s">
        <v>14</v>
      </c>
      <c r="C6" s="5" t="s">
        <v>16</v>
      </c>
      <c r="D6" s="2"/>
      <c r="E6" s="5"/>
      <c r="F6" s="2"/>
      <c r="G6" s="5"/>
      <c r="H6" s="1"/>
      <c r="I6" s="5"/>
    </row>
    <row r="7" spans="1:9" ht="15">
      <c r="A7" s="21"/>
      <c r="B7" s="20"/>
      <c r="C7" s="21" t="s">
        <v>17</v>
      </c>
      <c r="D7" s="20" t="s">
        <v>20</v>
      </c>
      <c r="E7" s="21"/>
      <c r="F7" s="20" t="s">
        <v>22</v>
      </c>
      <c r="G7" s="21">
        <v>615</v>
      </c>
      <c r="H7" s="19">
        <v>14.56</v>
      </c>
      <c r="I7" s="21">
        <f>G7*H7</f>
        <v>8954.4</v>
      </c>
    </row>
    <row r="8" spans="1:9" ht="15">
      <c r="A8" s="21"/>
      <c r="B8" s="20"/>
      <c r="C8" s="21" t="s">
        <v>18</v>
      </c>
      <c r="D8" s="20" t="s">
        <v>81</v>
      </c>
      <c r="E8" s="21"/>
      <c r="F8" s="20"/>
      <c r="G8" s="21"/>
      <c r="H8" s="19"/>
      <c r="I8" s="21">
        <f aca="true" t="shared" si="0" ref="I8:I68">G8*H8</f>
        <v>0</v>
      </c>
    </row>
    <row r="9" spans="1:9" ht="15">
      <c r="A9" s="6"/>
      <c r="B9" s="4"/>
      <c r="C9" s="6" t="s">
        <v>19</v>
      </c>
      <c r="D9" s="4"/>
      <c r="E9" s="6"/>
      <c r="F9" s="4"/>
      <c r="G9" s="6"/>
      <c r="H9" s="3"/>
      <c r="I9" s="21">
        <f t="shared" si="0"/>
        <v>0</v>
      </c>
    </row>
    <row r="10" spans="1:9" ht="15">
      <c r="A10" s="1">
        <v>2</v>
      </c>
      <c r="B10" s="5" t="str">
        <f>B6</f>
        <v>Motorno ulje</v>
      </c>
      <c r="C10" s="22" t="str">
        <f>C6</f>
        <v>ACEA E3-96 issue 4</v>
      </c>
      <c r="D10" s="25"/>
      <c r="E10" s="2"/>
      <c r="F10" s="5"/>
      <c r="G10" s="2"/>
      <c r="H10" s="5"/>
      <c r="I10" s="21">
        <f t="shared" si="0"/>
        <v>0</v>
      </c>
    </row>
    <row r="11" spans="1:9" ht="15">
      <c r="A11" s="19"/>
      <c r="B11" s="21"/>
      <c r="C11" s="23" t="str">
        <f>C7</f>
        <v>API CG-4/CF/SL, SAE 15W-40</v>
      </c>
      <c r="D11" s="26" t="s">
        <v>21</v>
      </c>
      <c r="E11" s="20"/>
      <c r="F11" s="21" t="s">
        <v>22</v>
      </c>
      <c r="G11" s="20">
        <v>600</v>
      </c>
      <c r="H11" s="21">
        <v>17</v>
      </c>
      <c r="I11" s="21">
        <f t="shared" si="0"/>
        <v>10200</v>
      </c>
    </row>
    <row r="12" spans="1:9" ht="15">
      <c r="A12" s="19"/>
      <c r="B12" s="21"/>
      <c r="C12" s="23" t="str">
        <f>C8</f>
        <v>Uporabna dozvola MB-228,3</v>
      </c>
      <c r="D12" s="27" t="s">
        <v>22</v>
      </c>
      <c r="E12" s="20"/>
      <c r="F12" s="21"/>
      <c r="G12" s="20"/>
      <c r="H12" s="21"/>
      <c r="I12" s="21">
        <f t="shared" si="0"/>
        <v>0</v>
      </c>
    </row>
    <row r="13" spans="1:9" ht="15">
      <c r="A13" s="3"/>
      <c r="B13" s="6"/>
      <c r="C13" s="24" t="str">
        <f>C9</f>
        <v>MAN M 3275 ,VOLVO VDS-2</v>
      </c>
      <c r="D13" s="6"/>
      <c r="E13" s="4"/>
      <c r="F13" s="6"/>
      <c r="G13" s="4"/>
      <c r="H13" s="6"/>
      <c r="I13" s="21">
        <f t="shared" si="0"/>
        <v>0</v>
      </c>
    </row>
    <row r="14" spans="1:9" ht="15">
      <c r="A14" s="5">
        <v>3</v>
      </c>
      <c r="B14" s="2" t="s">
        <v>14</v>
      </c>
      <c r="C14" s="5" t="s">
        <v>23</v>
      </c>
      <c r="D14" s="2" t="s">
        <v>24</v>
      </c>
      <c r="E14" s="5"/>
      <c r="F14" s="2" t="s">
        <v>22</v>
      </c>
      <c r="G14" s="5">
        <v>4</v>
      </c>
      <c r="H14" s="1">
        <v>27</v>
      </c>
      <c r="I14" s="21">
        <f t="shared" si="0"/>
        <v>108</v>
      </c>
    </row>
    <row r="15" spans="1:9" ht="15">
      <c r="A15" s="6"/>
      <c r="B15" s="4"/>
      <c r="C15" s="6" t="s">
        <v>114</v>
      </c>
      <c r="D15" s="28" t="s">
        <v>22</v>
      </c>
      <c r="E15" s="6"/>
      <c r="F15" s="4"/>
      <c r="G15" s="6"/>
      <c r="H15" s="3"/>
      <c r="I15" s="21">
        <f t="shared" si="0"/>
        <v>0</v>
      </c>
    </row>
    <row r="16" spans="1:9" ht="15">
      <c r="A16" s="5"/>
      <c r="B16" t="s">
        <v>41</v>
      </c>
      <c r="C16" s="5" t="s">
        <v>42</v>
      </c>
      <c r="D16" t="str">
        <f>D7</f>
        <v>Bač. Cca</v>
      </c>
      <c r="E16" s="5"/>
      <c r="G16" s="5"/>
      <c r="H16" s="42"/>
      <c r="I16" s="21">
        <f t="shared" si="0"/>
        <v>0</v>
      </c>
    </row>
    <row r="17" spans="1:9" ht="15">
      <c r="A17" s="21">
        <v>4</v>
      </c>
      <c r="C17" s="21" t="s">
        <v>43</v>
      </c>
      <c r="D17" t="str">
        <f>D8</f>
        <v>/205/l/</v>
      </c>
      <c r="E17" s="21"/>
      <c r="G17" s="21">
        <v>205</v>
      </c>
      <c r="H17" s="19">
        <v>14</v>
      </c>
      <c r="I17" s="21">
        <f t="shared" si="0"/>
        <v>2870</v>
      </c>
    </row>
    <row r="18" spans="1:9" ht="15">
      <c r="A18" s="6"/>
      <c r="C18" s="6" t="s">
        <v>44</v>
      </c>
      <c r="E18" s="6"/>
      <c r="G18" s="6"/>
      <c r="H18" s="3"/>
      <c r="I18" s="21">
        <f t="shared" si="0"/>
        <v>0</v>
      </c>
    </row>
    <row r="19" spans="1:9" ht="15">
      <c r="A19" s="1">
        <v>5</v>
      </c>
      <c r="B19" s="5" t="s">
        <v>25</v>
      </c>
      <c r="C19" s="2" t="s">
        <v>27</v>
      </c>
      <c r="D19" s="32" t="str">
        <f>D7</f>
        <v>Bač. Cca</v>
      </c>
      <c r="E19" s="2"/>
      <c r="F19" s="5" t="s">
        <v>22</v>
      </c>
      <c r="G19" s="5">
        <v>205</v>
      </c>
      <c r="H19" s="2">
        <v>17</v>
      </c>
      <c r="I19" s="21">
        <f t="shared" si="0"/>
        <v>3485</v>
      </c>
    </row>
    <row r="20" spans="1:9" ht="15">
      <c r="A20" s="3"/>
      <c r="B20" s="6" t="s">
        <v>26</v>
      </c>
      <c r="C20" s="4" t="s">
        <v>28</v>
      </c>
      <c r="D20" s="6" t="str">
        <f>D8</f>
        <v>/205/l/</v>
      </c>
      <c r="E20" s="4"/>
      <c r="F20" s="6"/>
      <c r="G20" s="6"/>
      <c r="H20" s="4"/>
      <c r="I20" s="21">
        <f t="shared" si="0"/>
        <v>0</v>
      </c>
    </row>
    <row r="21" spans="1:9" ht="15">
      <c r="A21" s="5">
        <v>6</v>
      </c>
      <c r="B21" s="2" t="str">
        <f>B19</f>
        <v>Ulje za zupčanike </v>
      </c>
      <c r="C21" s="5" t="str">
        <f>C19</f>
        <v>API GL-5, MIL-L-2105D</v>
      </c>
      <c r="D21" s="2" t="str">
        <f>D14</f>
        <v>/4/1/</v>
      </c>
      <c r="E21" s="5"/>
      <c r="F21" s="2" t="s">
        <v>22</v>
      </c>
      <c r="G21" s="5">
        <v>160</v>
      </c>
      <c r="H21" s="1">
        <v>19</v>
      </c>
      <c r="I21" s="21">
        <f t="shared" si="0"/>
        <v>3040</v>
      </c>
    </row>
    <row r="22" spans="1:9" ht="15">
      <c r="A22" s="6"/>
      <c r="B22" s="4" t="str">
        <f>B20</f>
        <v>prijenosnika vozila</v>
      </c>
      <c r="C22" s="6" t="str">
        <f>C20</f>
        <v>SAE 90</v>
      </c>
      <c r="D22" s="30" t="str">
        <f>D15</f>
        <v>lit</v>
      </c>
      <c r="E22" s="6"/>
      <c r="F22" s="4"/>
      <c r="G22" s="6"/>
      <c r="H22" s="3"/>
      <c r="I22" s="21">
        <f t="shared" si="0"/>
        <v>0</v>
      </c>
    </row>
    <row r="23" spans="1:9" ht="15">
      <c r="A23" s="5">
        <v>7</v>
      </c>
      <c r="B23" s="2" t="str">
        <f>B21</f>
        <v>Ulje za zupčanike </v>
      </c>
      <c r="C23" s="32" t="s">
        <v>82</v>
      </c>
      <c r="D23" s="31" t="str">
        <f>D11</f>
        <v>/10/1/</v>
      </c>
      <c r="E23" s="5"/>
      <c r="F23" s="2" t="s">
        <v>22</v>
      </c>
      <c r="G23" s="5"/>
      <c r="H23" s="1">
        <v>14</v>
      </c>
      <c r="I23" s="21">
        <f t="shared" si="0"/>
        <v>0</v>
      </c>
    </row>
    <row r="24" spans="1:9" ht="15">
      <c r="A24" s="6"/>
      <c r="B24" s="4" t="str">
        <f>B22</f>
        <v>prijenosnika vozila</v>
      </c>
      <c r="C24" s="6" t="s">
        <v>83</v>
      </c>
      <c r="D24" s="4" t="str">
        <f>D12</f>
        <v>lit</v>
      </c>
      <c r="E24" s="6"/>
      <c r="F24" s="4"/>
      <c r="G24" s="6"/>
      <c r="H24" s="3"/>
      <c r="I24" s="21">
        <f t="shared" si="0"/>
        <v>0</v>
      </c>
    </row>
    <row r="25" spans="1:9" ht="15">
      <c r="A25" s="5"/>
      <c r="B25" s="2" t="s">
        <v>29</v>
      </c>
      <c r="C25" s="5" t="s">
        <v>30</v>
      </c>
      <c r="D25" s="2"/>
      <c r="E25" s="5"/>
      <c r="F25" s="2"/>
      <c r="G25" s="5"/>
      <c r="H25" s="1"/>
      <c r="I25" s="21">
        <f t="shared" si="0"/>
        <v>0</v>
      </c>
    </row>
    <row r="26" spans="1:9" ht="15">
      <c r="A26" s="21">
        <v>8</v>
      </c>
      <c r="B26" s="20"/>
      <c r="C26" s="21" t="s">
        <v>31</v>
      </c>
      <c r="D26" s="20" t="str">
        <f>D7</f>
        <v>Bač. Cca</v>
      </c>
      <c r="E26" s="21"/>
      <c r="F26" s="20" t="s">
        <v>22</v>
      </c>
      <c r="G26" s="21">
        <v>410</v>
      </c>
      <c r="H26" s="19">
        <v>14</v>
      </c>
      <c r="I26" s="21">
        <f t="shared" si="0"/>
        <v>5740</v>
      </c>
    </row>
    <row r="27" spans="1:9" ht="15">
      <c r="A27" s="21"/>
      <c r="B27" s="20"/>
      <c r="C27" s="21" t="s">
        <v>32</v>
      </c>
      <c r="D27" s="20" t="str">
        <f>D8</f>
        <v>/205/l/</v>
      </c>
      <c r="E27" s="21"/>
      <c r="F27" s="20"/>
      <c r="G27" s="21"/>
      <c r="H27" s="19"/>
      <c r="I27" s="21">
        <f t="shared" si="0"/>
        <v>0</v>
      </c>
    </row>
    <row r="28" spans="1:9" ht="15">
      <c r="A28" s="6"/>
      <c r="B28" s="4"/>
      <c r="C28" s="6" t="s">
        <v>33</v>
      </c>
      <c r="D28" s="4"/>
      <c r="E28" s="6"/>
      <c r="F28" s="4"/>
      <c r="G28" s="6"/>
      <c r="H28" s="3"/>
      <c r="I28" s="21">
        <f t="shared" si="0"/>
        <v>0</v>
      </c>
    </row>
    <row r="29" spans="1:9" ht="15">
      <c r="A29" s="5"/>
      <c r="B29" s="2" t="str">
        <f>B25</f>
        <v>Ulja hidraulična</v>
      </c>
      <c r="C29" s="5" t="str">
        <f>C25</f>
        <v>VG 46, ISO 6743/4 HV</v>
      </c>
      <c r="D29" s="31" t="str">
        <f>D11</f>
        <v>/10/1/</v>
      </c>
      <c r="E29" s="5"/>
      <c r="F29" s="2"/>
      <c r="G29" s="5"/>
      <c r="H29" s="1"/>
      <c r="I29" s="21">
        <f t="shared" si="0"/>
        <v>0</v>
      </c>
    </row>
    <row r="30" spans="1:9" ht="15">
      <c r="A30" s="21">
        <v>9</v>
      </c>
      <c r="B30" s="20"/>
      <c r="C30" s="21" t="str">
        <f>C26</f>
        <v>ISO 11158 HV,DIN 21524/3 HVLP</v>
      </c>
      <c r="D30" s="20" t="str">
        <f>D12</f>
        <v>lit</v>
      </c>
      <c r="E30" s="21"/>
      <c r="F30" s="20" t="s">
        <v>22</v>
      </c>
      <c r="G30" s="21">
        <v>100</v>
      </c>
      <c r="H30" s="19">
        <v>15</v>
      </c>
      <c r="I30" s="21">
        <f t="shared" si="0"/>
        <v>1500</v>
      </c>
    </row>
    <row r="31" spans="1:9" ht="15">
      <c r="A31" s="21"/>
      <c r="B31" s="20"/>
      <c r="C31" s="21" t="s">
        <v>32</v>
      </c>
      <c r="D31" s="20"/>
      <c r="E31" s="21"/>
      <c r="F31" s="20"/>
      <c r="G31" s="21"/>
      <c r="H31" s="19"/>
      <c r="I31" s="21">
        <f t="shared" si="0"/>
        <v>0</v>
      </c>
    </row>
    <row r="32" spans="1:9" ht="15">
      <c r="A32" s="21"/>
      <c r="B32" s="20"/>
      <c r="C32" s="21" t="str">
        <f>C28</f>
        <v>Sperry Vickers M-2950-S</v>
      </c>
      <c r="D32" s="20"/>
      <c r="E32" s="21"/>
      <c r="F32" s="20"/>
      <c r="G32" s="21"/>
      <c r="H32" s="19"/>
      <c r="I32" s="21">
        <f t="shared" si="0"/>
        <v>0</v>
      </c>
    </row>
    <row r="33" spans="1:9" ht="15">
      <c r="A33" s="5">
        <v>10</v>
      </c>
      <c r="B33" s="2" t="s">
        <v>37</v>
      </c>
      <c r="C33" s="5" t="s">
        <v>35</v>
      </c>
      <c r="D33" s="31" t="str">
        <f>D35</f>
        <v>/1/1/</v>
      </c>
      <c r="E33" s="5"/>
      <c r="F33" s="2" t="s">
        <v>22</v>
      </c>
      <c r="G33" s="5">
        <v>200</v>
      </c>
      <c r="H33" s="1">
        <v>25</v>
      </c>
      <c r="I33" s="21">
        <f t="shared" si="0"/>
        <v>5000</v>
      </c>
    </row>
    <row r="34" spans="1:9" ht="15">
      <c r="A34" s="6"/>
      <c r="B34" s="20" t="s">
        <v>34</v>
      </c>
      <c r="C34" s="6" t="s">
        <v>36</v>
      </c>
      <c r="D34" s="20" t="str">
        <f>D36</f>
        <v>lit</v>
      </c>
      <c r="E34" s="6"/>
      <c r="F34" s="20"/>
      <c r="G34" s="6"/>
      <c r="H34" s="3"/>
      <c r="I34" s="21">
        <f t="shared" si="0"/>
        <v>0</v>
      </c>
    </row>
    <row r="35" spans="1:9" ht="15">
      <c r="A35" s="5">
        <v>12</v>
      </c>
      <c r="B35" s="29" t="s">
        <v>38</v>
      </c>
      <c r="C35" s="32" t="s">
        <v>39</v>
      </c>
      <c r="D35" s="25" t="s">
        <v>47</v>
      </c>
      <c r="E35" s="2"/>
      <c r="F35" s="5" t="s">
        <v>22</v>
      </c>
      <c r="G35" s="5">
        <v>15</v>
      </c>
      <c r="H35" s="2">
        <v>36</v>
      </c>
      <c r="I35" s="21">
        <f t="shared" si="0"/>
        <v>540</v>
      </c>
    </row>
    <row r="36" spans="1:9" ht="15">
      <c r="A36" s="6"/>
      <c r="B36" s="4"/>
      <c r="C36" s="34" t="s">
        <v>40</v>
      </c>
      <c r="D36" s="6" t="s">
        <v>22</v>
      </c>
      <c r="E36" s="4"/>
      <c r="F36" s="6"/>
      <c r="G36" s="6"/>
      <c r="H36" s="4"/>
      <c r="I36" s="21">
        <f t="shared" si="0"/>
        <v>0</v>
      </c>
    </row>
    <row r="37" spans="1:9" ht="15">
      <c r="A37" s="5">
        <v>13</v>
      </c>
      <c r="B37" s="29" t="s">
        <v>45</v>
      </c>
      <c r="C37" s="32" t="s">
        <v>46</v>
      </c>
      <c r="D37" s="2" t="str">
        <f>D26</f>
        <v>Bač. Cca</v>
      </c>
      <c r="E37" s="5"/>
      <c r="F37" s="2" t="s">
        <v>80</v>
      </c>
      <c r="G37" s="5">
        <v>360</v>
      </c>
      <c r="H37" s="43">
        <v>18</v>
      </c>
      <c r="I37" s="21">
        <f t="shared" si="0"/>
        <v>6480</v>
      </c>
    </row>
    <row r="38" spans="1:9" ht="15">
      <c r="A38" s="6"/>
      <c r="B38" s="4"/>
      <c r="C38" s="6"/>
      <c r="D38" s="4" t="s">
        <v>84</v>
      </c>
      <c r="E38" s="6"/>
      <c r="F38" s="4"/>
      <c r="G38" s="6"/>
      <c r="H38" s="44"/>
      <c r="I38" s="21">
        <f t="shared" si="0"/>
        <v>0</v>
      </c>
    </row>
    <row r="39" spans="1:9" ht="15">
      <c r="A39" s="5">
        <v>14</v>
      </c>
      <c r="B39" s="2" t="str">
        <f>B37</f>
        <v>Masti za valjne i klizne ležaje</v>
      </c>
      <c r="C39" s="5" t="str">
        <f>C37</f>
        <v>ISO-L-XCCEA 2, DIN 51825 K 2 K-30</v>
      </c>
      <c r="D39" s="2" t="str">
        <f>D21</f>
        <v>/4/1/</v>
      </c>
      <c r="E39" s="5"/>
      <c r="F39" s="2" t="s">
        <v>80</v>
      </c>
      <c r="G39" s="5">
        <v>52</v>
      </c>
      <c r="H39" s="43">
        <v>23</v>
      </c>
      <c r="I39" s="21">
        <f t="shared" si="0"/>
        <v>1196</v>
      </c>
    </row>
    <row r="40" spans="1:9" ht="15">
      <c r="A40" s="6"/>
      <c r="B40" s="4"/>
      <c r="C40" s="6"/>
      <c r="D40" s="4" t="s">
        <v>80</v>
      </c>
      <c r="E40" s="6"/>
      <c r="F40" s="4"/>
      <c r="G40" s="6"/>
      <c r="H40" s="44"/>
      <c r="I40" s="21">
        <f t="shared" si="0"/>
        <v>0</v>
      </c>
    </row>
    <row r="41" spans="1:9" ht="15">
      <c r="A41" s="5">
        <v>15</v>
      </c>
      <c r="B41" s="2" t="s">
        <v>48</v>
      </c>
      <c r="C41" s="5" t="s">
        <v>50</v>
      </c>
      <c r="D41" s="31" t="str">
        <f>D35</f>
        <v>/1/1/</v>
      </c>
      <c r="E41" s="5"/>
      <c r="F41" s="2" t="s">
        <v>80</v>
      </c>
      <c r="G41" s="5">
        <v>10</v>
      </c>
      <c r="H41" s="43">
        <v>34</v>
      </c>
      <c r="I41" s="21">
        <f t="shared" si="0"/>
        <v>340</v>
      </c>
    </row>
    <row r="42" spans="1:9" ht="15">
      <c r="A42" s="6"/>
      <c r="B42" s="4" t="s">
        <v>49</v>
      </c>
      <c r="C42" s="6" t="s">
        <v>51</v>
      </c>
      <c r="D42" s="4" t="s">
        <v>80</v>
      </c>
      <c r="E42" s="6"/>
      <c r="F42" s="4"/>
      <c r="G42" s="6"/>
      <c r="H42" s="44"/>
      <c r="I42" s="21">
        <f t="shared" si="0"/>
        <v>0</v>
      </c>
    </row>
    <row r="43" spans="1:9" ht="15">
      <c r="A43" s="5">
        <v>16</v>
      </c>
      <c r="B43" t="s">
        <v>45</v>
      </c>
      <c r="C43" s="5" t="s">
        <v>71</v>
      </c>
      <c r="D43" s="35" t="str">
        <f>D41</f>
        <v>/1/1/</v>
      </c>
      <c r="E43" s="5"/>
      <c r="F43" t="s">
        <v>80</v>
      </c>
      <c r="G43" s="5">
        <v>2</v>
      </c>
      <c r="H43" s="43">
        <v>28</v>
      </c>
      <c r="I43" s="21">
        <f t="shared" si="0"/>
        <v>56</v>
      </c>
    </row>
    <row r="44" spans="1:9" ht="15">
      <c r="A44" s="6"/>
      <c r="B44" t="s">
        <v>70</v>
      </c>
      <c r="C44" s="6" t="s">
        <v>72</v>
      </c>
      <c r="D44" t="str">
        <f>D42</f>
        <v>kg</v>
      </c>
      <c r="E44" s="6"/>
      <c r="G44" s="6"/>
      <c r="H44" s="44"/>
      <c r="I44" s="21">
        <f t="shared" si="0"/>
        <v>0</v>
      </c>
    </row>
    <row r="45" spans="1:9" ht="15">
      <c r="A45" s="5">
        <v>17</v>
      </c>
      <c r="B45" s="2" t="s">
        <v>52</v>
      </c>
      <c r="C45" s="5" t="s">
        <v>54</v>
      </c>
      <c r="D45" s="31" t="str">
        <f>D41</f>
        <v>/1/1/</v>
      </c>
      <c r="E45" s="5"/>
      <c r="F45" s="2"/>
      <c r="G45" s="5"/>
      <c r="H45" s="43"/>
      <c r="I45" s="21">
        <f t="shared" si="0"/>
        <v>0</v>
      </c>
    </row>
    <row r="46" spans="1:9" ht="15">
      <c r="A46" s="21"/>
      <c r="B46" s="20" t="s">
        <v>53</v>
      </c>
      <c r="C46" s="21" t="s">
        <v>55</v>
      </c>
      <c r="D46" s="20" t="s">
        <v>22</v>
      </c>
      <c r="E46" s="21"/>
      <c r="F46" s="20" t="s">
        <v>22</v>
      </c>
      <c r="G46" s="21">
        <v>20</v>
      </c>
      <c r="H46" s="45">
        <v>16</v>
      </c>
      <c r="I46" s="21">
        <f t="shared" si="0"/>
        <v>320</v>
      </c>
    </row>
    <row r="47" spans="1:9" ht="15">
      <c r="A47" s="6"/>
      <c r="B47" s="4"/>
      <c r="C47" s="6" t="s">
        <v>56</v>
      </c>
      <c r="D47" s="4"/>
      <c r="E47" s="6"/>
      <c r="F47" s="4"/>
      <c r="G47" s="6"/>
      <c r="H47" s="44"/>
      <c r="I47" s="21">
        <f t="shared" si="0"/>
        <v>0</v>
      </c>
    </row>
    <row r="48" spans="1:9" ht="15">
      <c r="A48" s="5">
        <v>18</v>
      </c>
      <c r="B48" s="2" t="s">
        <v>57</v>
      </c>
      <c r="C48" s="5" t="s">
        <v>59</v>
      </c>
      <c r="D48" s="31" t="s">
        <v>60</v>
      </c>
      <c r="E48" s="5"/>
      <c r="F48" s="2" t="s">
        <v>22</v>
      </c>
      <c r="G48" s="5">
        <v>20</v>
      </c>
      <c r="H48" s="43">
        <v>25</v>
      </c>
      <c r="I48" s="21">
        <f t="shared" si="0"/>
        <v>500</v>
      </c>
    </row>
    <row r="49" spans="1:9" ht="15">
      <c r="A49" s="6"/>
      <c r="B49" s="4" t="s">
        <v>58</v>
      </c>
      <c r="C49" s="6"/>
      <c r="D49" s="4" t="s">
        <v>22</v>
      </c>
      <c r="E49" s="6"/>
      <c r="F49" s="4"/>
      <c r="G49" s="6"/>
      <c r="H49" s="44"/>
      <c r="I49" s="21">
        <f t="shared" si="0"/>
        <v>0</v>
      </c>
    </row>
    <row r="50" spans="1:9" ht="15">
      <c r="A50" s="5">
        <v>19</v>
      </c>
      <c r="B50" s="29" t="s">
        <v>61</v>
      </c>
      <c r="C50" s="5" t="s">
        <v>64</v>
      </c>
      <c r="D50" s="46" t="str">
        <f>D37</f>
        <v>Bač. Cca</v>
      </c>
      <c r="E50" s="2"/>
      <c r="F50" s="5" t="s">
        <v>22</v>
      </c>
      <c r="G50" s="5">
        <v>205</v>
      </c>
      <c r="H50" s="43">
        <v>19</v>
      </c>
      <c r="I50" s="21">
        <f t="shared" si="0"/>
        <v>3895</v>
      </c>
    </row>
    <row r="51" spans="1:9" ht="15">
      <c r="A51" s="21"/>
      <c r="B51" s="33" t="s">
        <v>62</v>
      </c>
      <c r="C51" s="21" t="s">
        <v>65</v>
      </c>
      <c r="D51" s="47" t="s">
        <v>106</v>
      </c>
      <c r="E51" s="20"/>
      <c r="F51" s="21"/>
      <c r="G51" s="21"/>
      <c r="H51" s="45"/>
      <c r="I51" s="21">
        <f t="shared" si="0"/>
        <v>0</v>
      </c>
    </row>
    <row r="52" spans="1:9" ht="15">
      <c r="A52" s="21"/>
      <c r="B52" s="33" t="s">
        <v>63</v>
      </c>
      <c r="C52" s="21" t="s">
        <v>66</v>
      </c>
      <c r="D52" s="47" t="s">
        <v>22</v>
      </c>
      <c r="E52" s="20"/>
      <c r="F52" s="21"/>
      <c r="G52" s="21"/>
      <c r="H52" s="45"/>
      <c r="I52" s="21">
        <f t="shared" si="0"/>
        <v>0</v>
      </c>
    </row>
    <row r="53" spans="1:9" ht="15">
      <c r="A53" s="21"/>
      <c r="B53" s="20"/>
      <c r="C53" s="21" t="s">
        <v>67</v>
      </c>
      <c r="D53" s="21"/>
      <c r="E53" s="20"/>
      <c r="F53" s="21"/>
      <c r="G53" s="21"/>
      <c r="H53" s="45"/>
      <c r="I53" s="21">
        <f t="shared" si="0"/>
        <v>0</v>
      </c>
    </row>
    <row r="54" spans="1:9" ht="15">
      <c r="A54" s="21"/>
      <c r="B54" s="20"/>
      <c r="C54" s="21" t="s">
        <v>68</v>
      </c>
      <c r="D54" s="21"/>
      <c r="E54" s="20"/>
      <c r="F54" s="21"/>
      <c r="G54" s="21"/>
      <c r="H54" s="45"/>
      <c r="I54" s="21">
        <f t="shared" si="0"/>
        <v>0</v>
      </c>
    </row>
    <row r="55" spans="1:9" ht="15">
      <c r="A55" s="6"/>
      <c r="B55" s="4"/>
      <c r="C55" s="6" t="s">
        <v>69</v>
      </c>
      <c r="D55" s="6"/>
      <c r="E55" s="4"/>
      <c r="F55" s="6"/>
      <c r="G55" s="6"/>
      <c r="H55" s="44"/>
      <c r="I55" s="21">
        <f t="shared" si="0"/>
        <v>0</v>
      </c>
    </row>
    <row r="56" spans="1:9" ht="15">
      <c r="A56" s="5">
        <v>20</v>
      </c>
      <c r="B56" s="5" t="s">
        <v>73</v>
      </c>
      <c r="C56" s="29" t="s">
        <v>79</v>
      </c>
      <c r="D56" s="25" t="str">
        <f>D29</f>
        <v>/10/1/</v>
      </c>
      <c r="E56" s="2"/>
      <c r="F56" s="5" t="s">
        <v>22</v>
      </c>
      <c r="G56" s="5">
        <v>200</v>
      </c>
      <c r="H56" s="37">
        <v>11</v>
      </c>
      <c r="I56" s="21">
        <f t="shared" si="0"/>
        <v>2200</v>
      </c>
    </row>
    <row r="57" spans="1:9" ht="15">
      <c r="A57" s="21"/>
      <c r="B57" s="21" t="s">
        <v>74</v>
      </c>
      <c r="C57" s="20"/>
      <c r="D57" s="21" t="str">
        <f>D36</f>
        <v>lit</v>
      </c>
      <c r="E57" s="20"/>
      <c r="F57" s="21"/>
      <c r="G57" s="21"/>
      <c r="H57" s="38"/>
      <c r="I57" s="21">
        <f t="shared" si="0"/>
        <v>0</v>
      </c>
    </row>
    <row r="58" spans="1:9" ht="15">
      <c r="A58" s="21"/>
      <c r="B58" s="21" t="s">
        <v>75</v>
      </c>
      <c r="C58" s="20"/>
      <c r="D58" s="21"/>
      <c r="E58" s="20"/>
      <c r="F58" s="21"/>
      <c r="G58" s="21"/>
      <c r="H58" s="38"/>
      <c r="I58" s="21">
        <f t="shared" si="0"/>
        <v>0</v>
      </c>
    </row>
    <row r="59" spans="1:9" ht="15">
      <c r="A59" s="21"/>
      <c r="B59" s="21" t="s">
        <v>76</v>
      </c>
      <c r="C59" s="20"/>
      <c r="D59" s="21"/>
      <c r="E59" s="20"/>
      <c r="F59" s="21"/>
      <c r="G59" s="21"/>
      <c r="H59" s="38"/>
      <c r="I59" s="21">
        <f t="shared" si="0"/>
        <v>0</v>
      </c>
    </row>
    <row r="60" spans="1:9" ht="15">
      <c r="A60" s="21"/>
      <c r="B60" s="21" t="s">
        <v>77</v>
      </c>
      <c r="C60" s="20"/>
      <c r="D60" s="21"/>
      <c r="E60" s="20"/>
      <c r="F60" s="21"/>
      <c r="G60" s="21"/>
      <c r="H60" s="38"/>
      <c r="I60" s="21">
        <f t="shared" si="0"/>
        <v>0</v>
      </c>
    </row>
    <row r="61" spans="1:9" ht="15">
      <c r="A61" s="6"/>
      <c r="B61" s="6" t="s">
        <v>78</v>
      </c>
      <c r="C61" s="4"/>
      <c r="D61" s="6"/>
      <c r="E61" s="4"/>
      <c r="F61" s="6"/>
      <c r="G61" s="6"/>
      <c r="H61" s="39"/>
      <c r="I61" s="21">
        <f t="shared" si="0"/>
        <v>0</v>
      </c>
    </row>
    <row r="62" spans="1:9" ht="15">
      <c r="A62" s="5">
        <v>21</v>
      </c>
      <c r="B62" s="32" t="s">
        <v>85</v>
      </c>
      <c r="C62" s="5" t="s">
        <v>87</v>
      </c>
      <c r="D62" s="25" t="s">
        <v>88</v>
      </c>
      <c r="E62" s="5"/>
      <c r="F62" s="5" t="s">
        <v>22</v>
      </c>
      <c r="G62" s="5"/>
      <c r="H62" s="43">
        <v>20</v>
      </c>
      <c r="I62" s="21">
        <f t="shared" si="0"/>
        <v>0</v>
      </c>
    </row>
    <row r="63" spans="1:9" ht="15">
      <c r="A63" s="6"/>
      <c r="B63" s="34" t="s">
        <v>86</v>
      </c>
      <c r="C63" s="6"/>
      <c r="D63" s="36" t="str">
        <f>D57</f>
        <v>lit</v>
      </c>
      <c r="E63" s="6"/>
      <c r="F63" s="6"/>
      <c r="G63" s="6"/>
      <c r="H63" s="44"/>
      <c r="I63" s="21">
        <f t="shared" si="0"/>
        <v>0</v>
      </c>
    </row>
    <row r="64" spans="1:9" ht="15">
      <c r="A64" s="5">
        <v>22</v>
      </c>
      <c r="B64" s="32" t="s">
        <v>89</v>
      </c>
      <c r="C64" s="2" t="s">
        <v>115</v>
      </c>
      <c r="D64" s="5" t="s">
        <v>88</v>
      </c>
      <c r="E64" s="2"/>
      <c r="F64" s="5" t="s">
        <v>22</v>
      </c>
      <c r="G64" s="5"/>
      <c r="H64" s="37">
        <v>20</v>
      </c>
      <c r="I64" s="21">
        <f t="shared" si="0"/>
        <v>0</v>
      </c>
    </row>
    <row r="65" spans="1:9" ht="15">
      <c r="A65" s="21"/>
      <c r="B65" s="27" t="s">
        <v>90</v>
      </c>
      <c r="C65" s="20" t="s">
        <v>92</v>
      </c>
      <c r="D65" s="21" t="s">
        <v>22</v>
      </c>
      <c r="E65" s="20"/>
      <c r="F65" s="21"/>
      <c r="G65" s="21"/>
      <c r="H65" s="38"/>
      <c r="I65" s="21">
        <f t="shared" si="0"/>
        <v>0</v>
      </c>
    </row>
    <row r="66" spans="1:9" ht="15">
      <c r="A66" s="6"/>
      <c r="B66" s="34" t="s">
        <v>91</v>
      </c>
      <c r="C66" s="4"/>
      <c r="D66" s="6"/>
      <c r="E66" s="4"/>
      <c r="F66" s="6"/>
      <c r="G66" s="6"/>
      <c r="H66" s="39"/>
      <c r="I66" s="21">
        <f t="shared" si="0"/>
        <v>0</v>
      </c>
    </row>
    <row r="67" spans="1:9" ht="15">
      <c r="A67" s="5">
        <v>23</v>
      </c>
      <c r="B67" s="29" t="s">
        <v>95</v>
      </c>
      <c r="C67" s="32" t="s">
        <v>117</v>
      </c>
      <c r="D67" s="29" t="str">
        <f>D64</f>
        <v>/20/1/</v>
      </c>
      <c r="E67" s="5"/>
      <c r="F67" s="2" t="s">
        <v>22</v>
      </c>
      <c r="G67" s="5"/>
      <c r="H67" s="43">
        <v>20</v>
      </c>
      <c r="I67" s="21">
        <f t="shared" si="0"/>
        <v>0</v>
      </c>
    </row>
    <row r="68" spans="1:9" ht="15">
      <c r="A68" s="21"/>
      <c r="B68" s="20"/>
      <c r="C68" s="27" t="s">
        <v>93</v>
      </c>
      <c r="D68" s="20" t="str">
        <f>D65</f>
        <v>lit</v>
      </c>
      <c r="E68" s="21"/>
      <c r="F68" s="20"/>
      <c r="G68" s="21"/>
      <c r="H68" s="19"/>
      <c r="I68" s="21">
        <f t="shared" si="0"/>
        <v>0</v>
      </c>
    </row>
    <row r="69" spans="1:9" ht="15">
      <c r="A69" s="6"/>
      <c r="B69" s="4"/>
      <c r="C69" s="34" t="s">
        <v>94</v>
      </c>
      <c r="D69" s="4"/>
      <c r="E69" s="6"/>
      <c r="F69" s="4"/>
      <c r="G69" s="6"/>
      <c r="H69" s="3"/>
      <c r="I69" s="21">
        <f aca="true" t="shared" si="1" ref="I69:I79">G69*H69</f>
        <v>0</v>
      </c>
    </row>
    <row r="70" spans="1:9" ht="15">
      <c r="A70" s="1">
        <v>24</v>
      </c>
      <c r="B70" s="5" t="str">
        <f>B67</f>
        <v>Zupčaničko ulje za Caterpillar</v>
      </c>
      <c r="C70" s="32" t="s">
        <v>96</v>
      </c>
      <c r="D70" s="5" t="s">
        <v>98</v>
      </c>
      <c r="E70" s="2"/>
      <c r="F70" s="5" t="s">
        <v>22</v>
      </c>
      <c r="G70" s="5"/>
      <c r="H70" s="37">
        <v>21</v>
      </c>
      <c r="I70" s="21">
        <f t="shared" si="1"/>
        <v>0</v>
      </c>
    </row>
    <row r="71" spans="1:9" ht="15">
      <c r="A71" s="3"/>
      <c r="B71" s="6"/>
      <c r="C71" s="34" t="s">
        <v>97</v>
      </c>
      <c r="D71" s="6" t="s">
        <v>22</v>
      </c>
      <c r="E71" s="4"/>
      <c r="F71" s="6"/>
      <c r="G71" s="6"/>
      <c r="H71" s="4"/>
      <c r="I71" s="21">
        <f t="shared" si="1"/>
        <v>0</v>
      </c>
    </row>
    <row r="72" spans="1:9" ht="15">
      <c r="A72" s="5">
        <v>25</v>
      </c>
      <c r="B72" s="2" t="s">
        <v>99</v>
      </c>
      <c r="C72" s="32" t="s">
        <v>100</v>
      </c>
      <c r="D72" s="5" t="str">
        <f>D67</f>
        <v>/20/1/</v>
      </c>
      <c r="E72" s="2"/>
      <c r="F72" s="5" t="s">
        <v>22</v>
      </c>
      <c r="G72" s="5"/>
      <c r="H72" s="2">
        <v>20</v>
      </c>
      <c r="I72" s="21">
        <f t="shared" si="1"/>
        <v>0</v>
      </c>
    </row>
    <row r="73" spans="1:9" ht="15">
      <c r="A73" s="21"/>
      <c r="B73" s="20" t="s">
        <v>91</v>
      </c>
      <c r="C73" s="27" t="s">
        <v>101</v>
      </c>
      <c r="D73" s="21" t="str">
        <f>D68</f>
        <v>lit</v>
      </c>
      <c r="E73" s="20"/>
      <c r="F73" s="21"/>
      <c r="G73" s="21"/>
      <c r="H73" s="20"/>
      <c r="I73" s="21">
        <f t="shared" si="1"/>
        <v>0</v>
      </c>
    </row>
    <row r="74" spans="1:9" ht="15">
      <c r="A74" s="21"/>
      <c r="B74" s="20"/>
      <c r="C74" s="27" t="s">
        <v>116</v>
      </c>
      <c r="D74" s="21"/>
      <c r="E74" s="20"/>
      <c r="F74" s="21"/>
      <c r="G74" s="21"/>
      <c r="H74" s="20"/>
      <c r="I74" s="21">
        <f t="shared" si="1"/>
        <v>0</v>
      </c>
    </row>
    <row r="75" spans="1:9" ht="15">
      <c r="A75" s="6"/>
      <c r="B75" s="4"/>
      <c r="C75" s="34"/>
      <c r="D75" s="6"/>
      <c r="E75" s="4"/>
      <c r="F75" s="6"/>
      <c r="G75" s="6"/>
      <c r="H75" s="4"/>
      <c r="I75" s="21">
        <f t="shared" si="1"/>
        <v>0</v>
      </c>
    </row>
    <row r="76" spans="1:9" ht="15">
      <c r="A76" s="5">
        <v>26</v>
      </c>
      <c r="B76" t="s">
        <v>109</v>
      </c>
      <c r="C76" s="5" t="s">
        <v>112</v>
      </c>
      <c r="D76" s="35" t="str">
        <f>D45</f>
        <v>/1/1/</v>
      </c>
      <c r="E76" s="5"/>
      <c r="F76" t="s">
        <v>22</v>
      </c>
      <c r="G76" s="5">
        <v>50</v>
      </c>
      <c r="H76" s="5">
        <v>19</v>
      </c>
      <c r="I76" s="21">
        <f t="shared" si="1"/>
        <v>950</v>
      </c>
    </row>
    <row r="77" spans="1:9" ht="15">
      <c r="A77" s="21"/>
      <c r="B77" t="s">
        <v>110</v>
      </c>
      <c r="C77" s="21" t="s">
        <v>113</v>
      </c>
      <c r="D77" t="s">
        <v>22</v>
      </c>
      <c r="E77" s="21"/>
      <c r="G77" s="21"/>
      <c r="H77" s="21"/>
      <c r="I77" s="21">
        <f t="shared" si="1"/>
        <v>0</v>
      </c>
    </row>
    <row r="78" spans="1:9" ht="15">
      <c r="A78" s="6"/>
      <c r="B78" t="s">
        <v>111</v>
      </c>
      <c r="C78" s="6"/>
      <c r="E78" s="6"/>
      <c r="G78" s="6"/>
      <c r="H78" s="6"/>
      <c r="I78" s="21">
        <f t="shared" si="1"/>
        <v>0</v>
      </c>
    </row>
    <row r="79" spans="1:9" ht="15">
      <c r="A79" s="40"/>
      <c r="B79" s="41" t="s">
        <v>102</v>
      </c>
      <c r="C79" s="41"/>
      <c r="D79" s="41"/>
      <c r="E79" s="41"/>
      <c r="F79" s="41"/>
      <c r="G79" s="41"/>
      <c r="H79" s="40"/>
      <c r="I79" s="21">
        <f t="shared" si="1"/>
        <v>0</v>
      </c>
    </row>
    <row r="80" spans="8:9" ht="15.75" thickBot="1">
      <c r="H80" s="48">
        <v>0.25</v>
      </c>
      <c r="I80" s="21">
        <f>SUM(I7:I79)</f>
        <v>57374.4</v>
      </c>
    </row>
    <row r="81" spans="7:9" ht="15.75" thickBot="1">
      <c r="G81" t="s">
        <v>10</v>
      </c>
      <c r="I81" s="49"/>
    </row>
    <row r="84" ht="15">
      <c r="B84" t="s">
        <v>107</v>
      </c>
    </row>
    <row r="86" ht="15">
      <c r="B86" t="s">
        <v>108</v>
      </c>
    </row>
    <row r="89" ht="15">
      <c r="E89" t="s">
        <v>119</v>
      </c>
    </row>
  </sheetData>
  <sheetProtection/>
  <printOptions/>
  <pageMargins left="0.36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31.57421875" style="0" customWidth="1"/>
    <col min="4" max="4" width="9.57421875" style="0" customWidth="1"/>
    <col min="5" max="5" width="19.7109375" style="0" customWidth="1"/>
    <col min="6" max="6" width="7.7109375" style="0" customWidth="1"/>
    <col min="8" max="8" width="11.28125" style="0" customWidth="1"/>
    <col min="9" max="9" width="19.00390625" style="0" customWidth="1"/>
    <col min="10" max="10" width="9.140625" style="0" customWidth="1"/>
    <col min="12" max="12" width="10.28125" style="54" customWidth="1"/>
  </cols>
  <sheetData>
    <row r="3" spans="5:12" ht="15">
      <c r="E3" t="s">
        <v>171</v>
      </c>
      <c r="H3" s="57"/>
      <c r="I3" s="57"/>
      <c r="K3" s="57"/>
      <c r="L3" s="57"/>
    </row>
    <row r="4" spans="8:12" ht="15">
      <c r="H4" s="67"/>
      <c r="I4" s="67"/>
      <c r="K4" s="57"/>
      <c r="L4" s="57"/>
    </row>
    <row r="5" spans="1:12" ht="14.25" customHeight="1">
      <c r="A5" t="s">
        <v>170</v>
      </c>
      <c r="H5" s="67"/>
      <c r="I5" s="67"/>
      <c r="K5" s="57"/>
      <c r="L5" s="57"/>
    </row>
    <row r="6" spans="1:12" ht="15">
      <c r="A6" t="s">
        <v>0</v>
      </c>
      <c r="H6" s="67"/>
      <c r="I6" s="67"/>
      <c r="K6" s="57"/>
      <c r="L6" s="57"/>
    </row>
    <row r="7" spans="8:12" ht="15.75" thickBot="1">
      <c r="H7" s="67"/>
      <c r="I7" s="67"/>
      <c r="K7" s="57"/>
      <c r="L7" s="57"/>
    </row>
    <row r="8" spans="1:9" ht="15">
      <c r="A8" s="86" t="s">
        <v>12</v>
      </c>
      <c r="B8" s="92" t="s">
        <v>1</v>
      </c>
      <c r="C8" s="92" t="s">
        <v>2</v>
      </c>
      <c r="D8" s="92" t="s">
        <v>3</v>
      </c>
      <c r="E8" s="92" t="s">
        <v>4</v>
      </c>
      <c r="F8" s="90" t="s">
        <v>15</v>
      </c>
      <c r="G8" s="90" t="s">
        <v>6</v>
      </c>
      <c r="H8" s="90" t="s">
        <v>8</v>
      </c>
      <c r="I8" s="123" t="s">
        <v>10</v>
      </c>
    </row>
    <row r="9" spans="1:9" ht="15.75" thickBot="1">
      <c r="A9" s="88" t="s">
        <v>13</v>
      </c>
      <c r="B9" s="93"/>
      <c r="C9" s="93"/>
      <c r="D9" s="93"/>
      <c r="E9" s="93"/>
      <c r="F9" s="91" t="s">
        <v>5</v>
      </c>
      <c r="G9" s="91" t="s">
        <v>7</v>
      </c>
      <c r="H9" s="91" t="s">
        <v>9</v>
      </c>
      <c r="I9" s="124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7" t="s">
        <v>126</v>
      </c>
    </row>
    <row r="11" spans="1:9" ht="15.75">
      <c r="A11" s="5">
        <v>1</v>
      </c>
      <c r="B11" s="78" t="s">
        <v>14</v>
      </c>
      <c r="C11" s="5" t="s">
        <v>16</v>
      </c>
      <c r="D11" s="2"/>
      <c r="E11" s="5"/>
      <c r="F11" s="107" t="s">
        <v>22</v>
      </c>
      <c r="G11" s="107">
        <v>410</v>
      </c>
      <c r="H11" s="107"/>
      <c r="I11" s="107"/>
    </row>
    <row r="12" spans="1:9" ht="15">
      <c r="A12" s="21"/>
      <c r="B12" s="20"/>
      <c r="C12" s="21" t="s">
        <v>17</v>
      </c>
      <c r="D12" s="20" t="s">
        <v>20</v>
      </c>
      <c r="E12" s="21"/>
      <c r="F12" s="112"/>
      <c r="G12" s="112"/>
      <c r="H12" s="112"/>
      <c r="I12" s="112"/>
    </row>
    <row r="13" spans="1:9" ht="15">
      <c r="A13" s="21"/>
      <c r="B13" s="20"/>
      <c r="C13" s="21" t="s">
        <v>18</v>
      </c>
      <c r="D13" s="20" t="s">
        <v>81</v>
      </c>
      <c r="E13" s="21"/>
      <c r="F13" s="112"/>
      <c r="G13" s="112"/>
      <c r="H13" s="112"/>
      <c r="I13" s="112"/>
    </row>
    <row r="14" spans="1:9" ht="15">
      <c r="A14" s="6"/>
      <c r="B14" s="4"/>
      <c r="C14" s="6" t="s">
        <v>19</v>
      </c>
      <c r="D14" s="4"/>
      <c r="E14" s="6"/>
      <c r="F14" s="108"/>
      <c r="G14" s="108"/>
      <c r="H14" s="108"/>
      <c r="I14" s="108"/>
    </row>
    <row r="15" spans="1:9" ht="15">
      <c r="A15" s="5">
        <v>2</v>
      </c>
      <c r="B15" s="2" t="s">
        <v>124</v>
      </c>
      <c r="C15" s="5" t="s">
        <v>125</v>
      </c>
      <c r="D15" s="29" t="s">
        <v>24</v>
      </c>
      <c r="E15" s="32"/>
      <c r="F15" s="107" t="s">
        <v>148</v>
      </c>
      <c r="G15" s="107">
        <v>10</v>
      </c>
      <c r="H15" s="107"/>
      <c r="I15" s="105"/>
    </row>
    <row r="16" spans="1:9" ht="15">
      <c r="A16" s="6"/>
      <c r="B16" s="4" t="s">
        <v>26</v>
      </c>
      <c r="C16" s="6" t="s">
        <v>28</v>
      </c>
      <c r="D16" s="74" t="s">
        <v>22</v>
      </c>
      <c r="E16" s="34"/>
      <c r="F16" s="108"/>
      <c r="G16" s="108"/>
      <c r="H16" s="108"/>
      <c r="I16" s="106"/>
    </row>
    <row r="17" spans="1:9" ht="38.25" customHeight="1">
      <c r="A17" s="3">
        <v>3</v>
      </c>
      <c r="B17" s="65" t="s">
        <v>130</v>
      </c>
      <c r="C17" s="65" t="s">
        <v>131</v>
      </c>
      <c r="D17" s="68" t="s">
        <v>129</v>
      </c>
      <c r="E17" s="75"/>
      <c r="F17" s="61" t="s">
        <v>22</v>
      </c>
      <c r="G17" s="61">
        <v>205</v>
      </c>
      <c r="H17" s="61"/>
      <c r="I17" s="62"/>
    </row>
    <row r="18" spans="1:9" ht="15">
      <c r="A18" s="5"/>
      <c r="B18" s="2" t="s">
        <v>29</v>
      </c>
      <c r="C18" s="5" t="s">
        <v>30</v>
      </c>
      <c r="D18" s="29"/>
      <c r="E18" s="5"/>
      <c r="F18" s="107" t="s">
        <v>22</v>
      </c>
      <c r="G18" s="125">
        <v>205</v>
      </c>
      <c r="H18" s="107"/>
      <c r="I18" s="105"/>
    </row>
    <row r="19" spans="1:9" ht="15">
      <c r="A19" s="21">
        <v>4</v>
      </c>
      <c r="B19" s="20"/>
      <c r="C19" s="21" t="s">
        <v>31</v>
      </c>
      <c r="D19" s="33" t="s">
        <v>20</v>
      </c>
      <c r="E19" s="21"/>
      <c r="F19" s="112"/>
      <c r="G19" s="126"/>
      <c r="H19" s="112"/>
      <c r="I19" s="113"/>
    </row>
    <row r="20" spans="1:9" ht="15">
      <c r="A20" s="21"/>
      <c r="B20" s="20"/>
      <c r="C20" s="21" t="s">
        <v>32</v>
      </c>
      <c r="D20" s="33" t="s">
        <v>81</v>
      </c>
      <c r="E20" s="21"/>
      <c r="F20" s="112"/>
      <c r="G20" s="126"/>
      <c r="H20" s="112"/>
      <c r="I20" s="113"/>
    </row>
    <row r="21" spans="1:9" ht="15">
      <c r="A21" s="6"/>
      <c r="B21" s="4"/>
      <c r="C21" s="6" t="s">
        <v>33</v>
      </c>
      <c r="D21" s="70"/>
      <c r="E21" s="6"/>
      <c r="F21" s="108"/>
      <c r="G21" s="127"/>
      <c r="H21" s="108"/>
      <c r="I21" s="106"/>
    </row>
    <row r="22" spans="1:9" ht="15">
      <c r="A22" s="5">
        <v>5</v>
      </c>
      <c r="B22" s="2" t="s">
        <v>37</v>
      </c>
      <c r="C22" s="5" t="s">
        <v>35</v>
      </c>
      <c r="D22" s="31" t="str">
        <f>D24</f>
        <v>/1/1/</v>
      </c>
      <c r="E22" s="5"/>
      <c r="F22" s="107" t="s">
        <v>148</v>
      </c>
      <c r="G22" s="107">
        <v>40</v>
      </c>
      <c r="H22" s="107"/>
      <c r="I22" s="105"/>
    </row>
    <row r="23" spans="1:9" ht="15">
      <c r="A23" s="6"/>
      <c r="B23" s="20" t="s">
        <v>34</v>
      </c>
      <c r="C23" s="6" t="s">
        <v>36</v>
      </c>
      <c r="D23" s="20" t="str">
        <f>D25</f>
        <v>lit</v>
      </c>
      <c r="E23" s="6"/>
      <c r="F23" s="108"/>
      <c r="G23" s="108"/>
      <c r="H23" s="108"/>
      <c r="I23" s="106"/>
    </row>
    <row r="24" spans="1:9" ht="15">
      <c r="A24" s="5">
        <v>6</v>
      </c>
      <c r="B24" s="29" t="s">
        <v>38</v>
      </c>
      <c r="C24" s="32" t="s">
        <v>39</v>
      </c>
      <c r="D24" s="25" t="s">
        <v>47</v>
      </c>
      <c r="E24" s="2"/>
      <c r="F24" s="107" t="s">
        <v>148</v>
      </c>
      <c r="G24" s="107">
        <v>15</v>
      </c>
      <c r="H24" s="107"/>
      <c r="I24" s="113"/>
    </row>
    <row r="25" spans="1:9" ht="15">
      <c r="A25" s="6"/>
      <c r="B25" s="4"/>
      <c r="C25" s="34" t="s">
        <v>40</v>
      </c>
      <c r="D25" s="6" t="s">
        <v>22</v>
      </c>
      <c r="E25" s="4"/>
      <c r="F25" s="108"/>
      <c r="G25" s="108"/>
      <c r="H25" s="108"/>
      <c r="I25" s="106"/>
    </row>
    <row r="26" spans="1:9" ht="15">
      <c r="A26" s="5">
        <v>7</v>
      </c>
      <c r="B26" s="29" t="s">
        <v>45</v>
      </c>
      <c r="C26" s="32" t="s">
        <v>46</v>
      </c>
      <c r="D26" s="2" t="str">
        <f>D19</f>
        <v>Bač. Cca</v>
      </c>
      <c r="E26" s="5"/>
      <c r="F26" s="107" t="s">
        <v>80</v>
      </c>
      <c r="G26" s="107">
        <v>180</v>
      </c>
      <c r="H26" s="114"/>
      <c r="I26" s="105"/>
    </row>
    <row r="27" spans="1:9" ht="15">
      <c r="A27" s="6"/>
      <c r="B27" s="4"/>
      <c r="C27" s="6"/>
      <c r="D27" s="4" t="s">
        <v>84</v>
      </c>
      <c r="E27" s="6"/>
      <c r="F27" s="108"/>
      <c r="G27" s="108"/>
      <c r="H27" s="116"/>
      <c r="I27" s="106"/>
    </row>
    <row r="28" spans="1:9" ht="15">
      <c r="A28" s="5">
        <v>8</v>
      </c>
      <c r="B28" s="2" t="s">
        <v>52</v>
      </c>
      <c r="C28" s="5" t="s">
        <v>54</v>
      </c>
      <c r="D28" s="50" t="s">
        <v>123</v>
      </c>
      <c r="E28" s="5"/>
      <c r="F28" s="107" t="s">
        <v>148</v>
      </c>
      <c r="G28" s="107">
        <v>10</v>
      </c>
      <c r="H28" s="114"/>
      <c r="I28" s="105"/>
    </row>
    <row r="29" spans="1:9" ht="15">
      <c r="A29" s="21"/>
      <c r="B29" s="20" t="s">
        <v>53</v>
      </c>
      <c r="C29" s="21" t="s">
        <v>55</v>
      </c>
      <c r="D29" s="20" t="s">
        <v>22</v>
      </c>
      <c r="E29" s="21"/>
      <c r="F29" s="112"/>
      <c r="G29" s="112"/>
      <c r="H29" s="115"/>
      <c r="I29" s="113"/>
    </row>
    <row r="30" spans="1:9" ht="15">
      <c r="A30" s="6"/>
      <c r="B30" s="4"/>
      <c r="C30" s="6" t="s">
        <v>56</v>
      </c>
      <c r="D30" s="4"/>
      <c r="E30" s="6"/>
      <c r="F30" s="108"/>
      <c r="G30" s="108"/>
      <c r="H30" s="116"/>
      <c r="I30" s="106"/>
    </row>
    <row r="31" spans="1:9" ht="15">
      <c r="A31" s="5">
        <v>9</v>
      </c>
      <c r="B31" s="2" t="s">
        <v>57</v>
      </c>
      <c r="C31" s="5" t="s">
        <v>59</v>
      </c>
      <c r="D31" s="31" t="s">
        <v>159</v>
      </c>
      <c r="E31" s="5"/>
      <c r="F31" s="107" t="s">
        <v>148</v>
      </c>
      <c r="G31" s="107">
        <v>20</v>
      </c>
      <c r="H31" s="114"/>
      <c r="I31" s="105"/>
    </row>
    <row r="32" spans="1:9" ht="15">
      <c r="A32" s="6"/>
      <c r="B32" s="4" t="s">
        <v>58</v>
      </c>
      <c r="C32" s="6"/>
      <c r="D32" s="4" t="s">
        <v>22</v>
      </c>
      <c r="E32" s="6"/>
      <c r="F32" s="108"/>
      <c r="G32" s="108"/>
      <c r="H32" s="116"/>
      <c r="I32" s="106"/>
    </row>
    <row r="33" spans="1:9" ht="15">
      <c r="A33" s="5">
        <v>10</v>
      </c>
      <c r="B33" s="29" t="s">
        <v>61</v>
      </c>
      <c r="C33" s="5" t="s">
        <v>64</v>
      </c>
      <c r="D33" s="46" t="s">
        <v>21</v>
      </c>
      <c r="E33" s="2"/>
      <c r="F33" s="107" t="s">
        <v>148</v>
      </c>
      <c r="G33" s="130">
        <v>10</v>
      </c>
      <c r="H33" s="114"/>
      <c r="I33" s="105"/>
    </row>
    <row r="34" spans="1:9" ht="15">
      <c r="A34" s="21"/>
      <c r="B34" s="33" t="s">
        <v>62</v>
      </c>
      <c r="C34" s="21" t="s">
        <v>65</v>
      </c>
      <c r="D34" s="47" t="s">
        <v>22</v>
      </c>
      <c r="E34" s="20"/>
      <c r="F34" s="112"/>
      <c r="G34" s="131"/>
      <c r="H34" s="115"/>
      <c r="I34" s="113"/>
    </row>
    <row r="35" spans="1:9" ht="15">
      <c r="A35" s="21"/>
      <c r="B35" s="33" t="s">
        <v>63</v>
      </c>
      <c r="C35" s="21" t="s">
        <v>66</v>
      </c>
      <c r="D35" s="47"/>
      <c r="E35" s="20"/>
      <c r="F35" s="112"/>
      <c r="G35" s="131"/>
      <c r="H35" s="115"/>
      <c r="I35" s="113"/>
    </row>
    <row r="36" spans="1:9" ht="15">
      <c r="A36" s="21"/>
      <c r="B36" s="20"/>
      <c r="C36" s="21" t="s">
        <v>67</v>
      </c>
      <c r="D36" s="21"/>
      <c r="E36" s="20"/>
      <c r="F36" s="112"/>
      <c r="G36" s="131"/>
      <c r="H36" s="115"/>
      <c r="I36" s="113"/>
    </row>
    <row r="37" spans="1:9" ht="15">
      <c r="A37" s="21"/>
      <c r="B37" s="20"/>
      <c r="C37" s="21" t="s">
        <v>68</v>
      </c>
      <c r="D37" s="21"/>
      <c r="E37" s="20"/>
      <c r="F37" s="112"/>
      <c r="G37" s="131"/>
      <c r="H37" s="115"/>
      <c r="I37" s="113"/>
    </row>
    <row r="38" spans="1:9" ht="15">
      <c r="A38" s="6"/>
      <c r="B38" s="4"/>
      <c r="C38" s="6" t="s">
        <v>69</v>
      </c>
      <c r="D38" s="6"/>
      <c r="E38" s="4"/>
      <c r="F38" s="108"/>
      <c r="G38" s="132"/>
      <c r="H38" s="116"/>
      <c r="I38" s="106"/>
    </row>
    <row r="39" spans="1:9" ht="15">
      <c r="A39" s="5">
        <v>11</v>
      </c>
      <c r="B39" s="5" t="s">
        <v>73</v>
      </c>
      <c r="C39" s="29" t="s">
        <v>79</v>
      </c>
      <c r="D39" s="25" t="s">
        <v>128</v>
      </c>
      <c r="E39" s="2"/>
      <c r="F39" s="107" t="s">
        <v>148</v>
      </c>
      <c r="G39" s="107">
        <v>40</v>
      </c>
      <c r="H39" s="114"/>
      <c r="I39" s="105"/>
    </row>
    <row r="40" spans="1:9" ht="15">
      <c r="A40" s="21"/>
      <c r="B40" s="21" t="s">
        <v>74</v>
      </c>
      <c r="C40" s="20"/>
      <c r="D40" s="21" t="str">
        <f>D25</f>
        <v>lit</v>
      </c>
      <c r="E40" s="20"/>
      <c r="F40" s="112"/>
      <c r="G40" s="112"/>
      <c r="H40" s="115"/>
      <c r="I40" s="113"/>
    </row>
    <row r="41" spans="1:9" ht="15">
      <c r="A41" s="21"/>
      <c r="B41" s="21" t="s">
        <v>75</v>
      </c>
      <c r="C41" s="20"/>
      <c r="D41" s="21"/>
      <c r="E41" s="20"/>
      <c r="F41" s="112"/>
      <c r="G41" s="112"/>
      <c r="H41" s="115"/>
      <c r="I41" s="113"/>
    </row>
    <row r="42" spans="1:9" ht="15">
      <c r="A42" s="21"/>
      <c r="B42" s="21" t="s">
        <v>76</v>
      </c>
      <c r="C42" s="20"/>
      <c r="D42" s="21"/>
      <c r="E42" s="20"/>
      <c r="F42" s="112"/>
      <c r="G42" s="112"/>
      <c r="H42" s="115"/>
      <c r="I42" s="113"/>
    </row>
    <row r="43" spans="1:9" ht="15">
      <c r="A43" s="21"/>
      <c r="B43" s="21" t="s">
        <v>77</v>
      </c>
      <c r="C43" s="20"/>
      <c r="D43" s="21"/>
      <c r="E43" s="20"/>
      <c r="F43" s="112"/>
      <c r="G43" s="112"/>
      <c r="H43" s="115"/>
      <c r="I43" s="113"/>
    </row>
    <row r="44" spans="1:9" ht="15">
      <c r="A44" s="6"/>
      <c r="B44" s="6" t="s">
        <v>78</v>
      </c>
      <c r="C44" s="4"/>
      <c r="D44" s="6"/>
      <c r="E44" s="4"/>
      <c r="F44" s="108"/>
      <c r="G44" s="108"/>
      <c r="H44" s="116"/>
      <c r="I44" s="106"/>
    </row>
    <row r="45" spans="1:9" ht="15">
      <c r="A45" s="5">
        <v>12</v>
      </c>
      <c r="B45" t="s">
        <v>109</v>
      </c>
      <c r="C45" s="5" t="s">
        <v>112</v>
      </c>
      <c r="D45" s="35" t="s">
        <v>159</v>
      </c>
      <c r="E45" s="5"/>
      <c r="F45" s="107" t="s">
        <v>148</v>
      </c>
      <c r="G45" s="107">
        <v>40</v>
      </c>
      <c r="H45" s="107"/>
      <c r="I45" s="105"/>
    </row>
    <row r="46" spans="1:9" ht="15">
      <c r="A46" s="21"/>
      <c r="B46" t="s">
        <v>110</v>
      </c>
      <c r="C46" s="21" t="s">
        <v>113</v>
      </c>
      <c r="D46" t="s">
        <v>22</v>
      </c>
      <c r="E46" s="21"/>
      <c r="F46" s="112"/>
      <c r="G46" s="112"/>
      <c r="H46" s="112"/>
      <c r="I46" s="113"/>
    </row>
    <row r="47" spans="1:9" ht="15">
      <c r="A47" s="6"/>
      <c r="B47" s="6" t="s">
        <v>111</v>
      </c>
      <c r="C47" s="6"/>
      <c r="E47" s="21"/>
      <c r="F47" s="108"/>
      <c r="G47" s="112"/>
      <c r="H47" s="112"/>
      <c r="I47" s="113"/>
    </row>
    <row r="48" spans="1:9" ht="59.25" customHeight="1">
      <c r="A48" s="3">
        <v>13</v>
      </c>
      <c r="B48" s="65" t="s">
        <v>141</v>
      </c>
      <c r="C48" s="71" t="s">
        <v>137</v>
      </c>
      <c r="D48" s="63" t="s">
        <v>129</v>
      </c>
      <c r="E48" s="60"/>
      <c r="F48" s="61" t="s">
        <v>22</v>
      </c>
      <c r="G48" s="61">
        <v>205</v>
      </c>
      <c r="H48" s="61"/>
      <c r="I48" s="62"/>
    </row>
    <row r="49" spans="1:9" ht="38.25" customHeight="1">
      <c r="A49" s="3">
        <v>14</v>
      </c>
      <c r="B49" s="65" t="s">
        <v>14</v>
      </c>
      <c r="C49" s="65" t="s">
        <v>146</v>
      </c>
      <c r="D49" s="73" t="s">
        <v>140</v>
      </c>
      <c r="E49" s="63"/>
      <c r="F49" s="61" t="s">
        <v>148</v>
      </c>
      <c r="G49" s="61">
        <v>12</v>
      </c>
      <c r="H49" s="61"/>
      <c r="I49" s="62"/>
    </row>
    <row r="50" spans="1:9" ht="60.75" customHeight="1">
      <c r="A50" s="3">
        <v>15</v>
      </c>
      <c r="B50" s="65" t="s">
        <v>130</v>
      </c>
      <c r="C50" s="68" t="s">
        <v>136</v>
      </c>
      <c r="D50" s="72" t="s">
        <v>140</v>
      </c>
      <c r="E50" s="68"/>
      <c r="F50" s="79" t="s">
        <v>148</v>
      </c>
      <c r="G50" s="69">
        <v>5</v>
      </c>
      <c r="H50" s="61"/>
      <c r="I50" s="62"/>
    </row>
    <row r="51" spans="1:9" ht="59.25" customHeight="1">
      <c r="A51" s="3">
        <v>16</v>
      </c>
      <c r="B51" s="65" t="s">
        <v>14</v>
      </c>
      <c r="C51" s="68" t="s">
        <v>144</v>
      </c>
      <c r="D51" s="72" t="s">
        <v>154</v>
      </c>
      <c r="E51" s="68"/>
      <c r="F51" s="79" t="s">
        <v>148</v>
      </c>
      <c r="G51" s="69">
        <v>5</v>
      </c>
      <c r="H51" s="61"/>
      <c r="I51" s="62"/>
    </row>
    <row r="52" spans="1:9" ht="59.25" customHeight="1">
      <c r="A52" s="60">
        <v>17</v>
      </c>
      <c r="B52" s="65" t="s">
        <v>14</v>
      </c>
      <c r="C52" s="68" t="s">
        <v>145</v>
      </c>
      <c r="D52" s="72" t="s">
        <v>149</v>
      </c>
      <c r="E52" s="68"/>
      <c r="F52" s="79" t="s">
        <v>148</v>
      </c>
      <c r="G52" s="69">
        <v>10</v>
      </c>
      <c r="H52" s="61"/>
      <c r="I52" s="62"/>
    </row>
    <row r="53" spans="1:9" ht="123" customHeight="1">
      <c r="A53" s="60">
        <v>18</v>
      </c>
      <c r="B53" s="65" t="s">
        <v>150</v>
      </c>
      <c r="C53" s="71" t="s">
        <v>152</v>
      </c>
      <c r="D53" s="72" t="s">
        <v>153</v>
      </c>
      <c r="E53" s="68"/>
      <c r="F53" s="79" t="s">
        <v>148</v>
      </c>
      <c r="G53" s="69">
        <v>30</v>
      </c>
      <c r="H53" s="61"/>
      <c r="I53" s="62"/>
    </row>
    <row r="54" spans="1:9" ht="15.75" thickBot="1">
      <c r="A54" s="60"/>
      <c r="B54" s="60"/>
      <c r="C54" s="60"/>
      <c r="D54" s="60"/>
      <c r="E54" s="60"/>
      <c r="F54" s="60"/>
      <c r="G54" s="128" t="s">
        <v>155</v>
      </c>
      <c r="H54" s="129"/>
      <c r="I54" s="52">
        <f>SUM(I11:I47)</f>
        <v>0</v>
      </c>
    </row>
    <row r="55" spans="7:9" ht="15.75" thickBot="1">
      <c r="G55" s="121" t="s">
        <v>156</v>
      </c>
      <c r="H55" s="121"/>
      <c r="I55" s="80">
        <f>I54*25%</f>
        <v>0</v>
      </c>
    </row>
    <row r="56" spans="7:9" ht="15.75" thickBot="1">
      <c r="G56" s="60" t="s">
        <v>135</v>
      </c>
      <c r="H56" s="60"/>
      <c r="I56" s="81">
        <f>SUM(I54:I55)</f>
        <v>0</v>
      </c>
    </row>
    <row r="64" ht="15">
      <c r="B64" t="s">
        <v>103</v>
      </c>
    </row>
    <row r="65" ht="15">
      <c r="E65" t="s">
        <v>104</v>
      </c>
    </row>
    <row r="68" ht="15">
      <c r="E68" t="s">
        <v>105</v>
      </c>
    </row>
    <row r="69" ht="15">
      <c r="B69" t="s">
        <v>151</v>
      </c>
    </row>
  </sheetData>
  <sheetProtection/>
  <mergeCells count="51">
    <mergeCell ref="F45:F47"/>
    <mergeCell ref="G54:H54"/>
    <mergeCell ref="G45:G47"/>
    <mergeCell ref="H45:H47"/>
    <mergeCell ref="G31:G32"/>
    <mergeCell ref="F11:F14"/>
    <mergeCell ref="F18:F21"/>
    <mergeCell ref="F22:F23"/>
    <mergeCell ref="F24:F25"/>
    <mergeCell ref="F26:F27"/>
    <mergeCell ref="G55:H55"/>
    <mergeCell ref="F28:F30"/>
    <mergeCell ref="F31:F32"/>
    <mergeCell ref="F33:F38"/>
    <mergeCell ref="F39:F44"/>
    <mergeCell ref="G33:G38"/>
    <mergeCell ref="H33:H38"/>
    <mergeCell ref="I33:I38"/>
    <mergeCell ref="I31:I32"/>
    <mergeCell ref="H31:H32"/>
    <mergeCell ref="F15:F16"/>
    <mergeCell ref="G28:G30"/>
    <mergeCell ref="H28:H30"/>
    <mergeCell ref="I28:I30"/>
    <mergeCell ref="I26:I27"/>
    <mergeCell ref="H26:H27"/>
    <mergeCell ref="I45:I47"/>
    <mergeCell ref="I39:I44"/>
    <mergeCell ref="H39:H44"/>
    <mergeCell ref="G39:G44"/>
    <mergeCell ref="G26:G27"/>
    <mergeCell ref="I24:I25"/>
    <mergeCell ref="H24:H25"/>
    <mergeCell ref="G24:G25"/>
    <mergeCell ref="G22:G23"/>
    <mergeCell ref="H22:H23"/>
    <mergeCell ref="I11:I14"/>
    <mergeCell ref="H11:H14"/>
    <mergeCell ref="G11:G14"/>
    <mergeCell ref="I18:I21"/>
    <mergeCell ref="I22:I23"/>
    <mergeCell ref="B8:B9"/>
    <mergeCell ref="C8:C9"/>
    <mergeCell ref="D8:D9"/>
    <mergeCell ref="E8:E9"/>
    <mergeCell ref="I8:I9"/>
    <mergeCell ref="H18:H21"/>
    <mergeCell ref="G18:G21"/>
    <mergeCell ref="G15:G16"/>
    <mergeCell ref="H15:H16"/>
    <mergeCell ref="I15:I1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MSokolovic</cp:lastModifiedBy>
  <cp:lastPrinted>2021-05-10T09:12:20Z</cp:lastPrinted>
  <dcterms:created xsi:type="dcterms:W3CDTF">2010-01-08T11:55:32Z</dcterms:created>
  <dcterms:modified xsi:type="dcterms:W3CDTF">2021-05-18T10:46:19Z</dcterms:modified>
  <cp:category/>
  <cp:version/>
  <cp:contentType/>
  <cp:contentStatus/>
</cp:coreProperties>
</file>