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ja\Desktop\2023\BN-16-2023K TOALETNI PAPIR\"/>
    </mc:Choice>
  </mc:AlternateContent>
  <xr:revisionPtr revIDLastSave="0" documentId="13_ncr:1_{69FDB31A-542B-4994-8C7F-7FB7F97D818E}" xr6:coauthVersionLast="47" xr6:coauthVersionMax="47" xr10:uidLastSave="{00000000-0000-0000-0000-000000000000}"/>
  <bookViews>
    <workbookView xWindow="3510" yWindow="1680" windowWidth="19935" windowHeight="13485" tabRatio="844" activeTab="1" xr2:uid="{00000000-000D-0000-FFFF-FFFF00000000}"/>
  </bookViews>
  <sheets>
    <sheet name="KOMUNALAC D.O.O." sheetId="3" r:id="rId1"/>
    <sheet name="VODNE USLUGE D.O.O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" l="1"/>
  <c r="K19" i="2" s="1"/>
  <c r="K16" i="2"/>
  <c r="K14" i="2"/>
  <c r="K12" i="2"/>
  <c r="J15" i="3"/>
  <c r="J17" i="3"/>
  <c r="J13" i="3"/>
  <c r="E17" i="3"/>
  <c r="G17" i="3" s="1"/>
  <c r="G15" i="3"/>
  <c r="G13" i="3"/>
  <c r="G14" i="2"/>
  <c r="G12" i="2"/>
  <c r="K20" i="2" l="1"/>
  <c r="J19" i="3"/>
  <c r="J21" i="3" s="1"/>
  <c r="J22" i="3" s="1"/>
  <c r="E16" i="2"/>
  <c r="G16" i="2" s="1"/>
</calcChain>
</file>

<file path=xl/sharedStrings.xml><?xml version="1.0" encoding="utf-8"?>
<sst xmlns="http://schemas.openxmlformats.org/spreadsheetml/2006/main" count="68" uniqueCount="41">
  <si>
    <t>Jedinica mjere</t>
  </si>
  <si>
    <t>Ukupna cijena</t>
  </si>
  <si>
    <t>Naziv artikla</t>
  </si>
  <si>
    <t>Procjenjena godišnja količina</t>
  </si>
  <si>
    <t>Higijena ruku</t>
  </si>
  <si>
    <t>Područje primjene</t>
  </si>
  <si>
    <t>Jedinička cijena</t>
  </si>
  <si>
    <t>Toalet</t>
  </si>
  <si>
    <t>Opis</t>
  </si>
  <si>
    <t>Tekući sapun toalet</t>
  </si>
  <si>
    <t>Papirnati ručnici u listićima, Z složivi</t>
  </si>
  <si>
    <t>Toaletni papir u roli za zidni držač</t>
  </si>
  <si>
    <t>celuloza, biorazgradiv, dvoslojni papir bijeli, minimalna dužina 160m</t>
  </si>
  <si>
    <t>kom listić</t>
  </si>
  <si>
    <t>CIJENA PONUDE BEZ PDV-a:</t>
  </si>
  <si>
    <t>Potpis i pečat</t>
  </si>
  <si>
    <t>10 m</t>
  </si>
  <si>
    <t>* Napomena: Jedinica mjere je 10 m te se u rubriku jedinična cijena upisuje cijena za 10 m</t>
  </si>
  <si>
    <t>Proizvođač , dimenzije i pakovanje</t>
  </si>
  <si>
    <t>bijeli, dvoslojni biorazgradiv, 100% celuloza, dimenzija listića 19-25-x19-25 cm, pakiranje u omotu od 200-320 komada listića, transportno pakiranje karton</t>
  </si>
  <si>
    <t>bijeli, dvoslojni biorazgradiv, 100% celuloza, dimenzija listića 19-25x19-25 cm, pakiranje u omotu od 200-320 komada listića, transportno pakiranje karton</t>
  </si>
  <si>
    <t>23000 m*</t>
  </si>
  <si>
    <t>7000 m*</t>
  </si>
  <si>
    <t xml:space="preserve">kom </t>
  </si>
  <si>
    <t>kom/5 lit, 5000ml</t>
  </si>
  <si>
    <t>kom</t>
  </si>
  <si>
    <t>kom/5lit, 5000ml</t>
  </si>
  <si>
    <t>*odgovarajući držać za tekući sapun, besplatna dobava i montaža 30 držaća u roku od 7 dana od dana od potpisivanja ugovora</t>
  </si>
  <si>
    <t>*odgovarajući držać za tekući sapun, besplatna dobava i montaža 8 držaća u roku od 7 dana od dana od potpisivanja ugovora</t>
  </si>
  <si>
    <t xml:space="preserve">TROŠKOVNIK 1 </t>
  </si>
  <si>
    <t xml:space="preserve">Toaletni ubrusi, papiri i sapuni </t>
  </si>
  <si>
    <t xml:space="preserve">TROŠKOVNIK  2 </t>
  </si>
  <si>
    <t>PDV 25%:</t>
  </si>
  <si>
    <t>CIJENA PONUDE SA PDV-om:</t>
  </si>
  <si>
    <t>*odgovarajući držač za ubruse za ruke, besplatna dobava i montaža 30 držača u roku od 7 dana od dana potpisivanja ugovora</t>
  </si>
  <si>
    <t>*odgovarajući držač za ubruse za ruke, besplatna dobava i montaža 8 držača u roku od 7 dana od dana potpisivanja ugovora</t>
  </si>
  <si>
    <t>Broj: BN-16-2023/K</t>
  </si>
  <si>
    <t>Jedinična  cijena stavke izražena max na 4 decimale (eur, bez PDV-a)</t>
  </si>
  <si>
    <t>Ukupna cijena stavke (eur, bez PDV-a)</t>
  </si>
  <si>
    <t>*odgovarajući držač za toaletni papir u roli, besplatna dobava i montaža 45 držača u roku od 7 dana od dana od potpisivanja ugovora</t>
  </si>
  <si>
    <t>*odgovarajući držač za toaletni papir u roli, besplatna dobava i montaža 8 držača u roku od 7 dana od dana potpisivanja ugovora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</si>
</sst>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02">
    <xf numFmtId="0" fontId="0" fillId="0" borderId="0" xfId="0"/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5" fillId="0" borderId="0" xfId="11" applyFont="1" applyAlignment="1">
      <alignment horizontal="left"/>
    </xf>
    <xf numFmtId="164" fontId="6" fillId="0" borderId="0" xfId="1" applyFont="1"/>
    <xf numFmtId="0" fontId="6" fillId="0" borderId="0" xfId="0" applyFont="1"/>
    <xf numFmtId="0" fontId="5" fillId="0" borderId="0" xfId="1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2" borderId="8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6" xfId="0" applyBorder="1"/>
    <xf numFmtId="0" fontId="9" fillId="3" borderId="2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/>
    </xf>
    <xf numFmtId="4" fontId="6" fillId="2" borderId="8" xfId="0" applyNumberFormat="1" applyFont="1" applyFill="1" applyBorder="1" applyAlignment="1">
      <alignment vertical="center"/>
    </xf>
    <xf numFmtId="3" fontId="6" fillId="2" borderId="12" xfId="0" applyNumberFormat="1" applyFont="1" applyFill="1" applyBorder="1" applyAlignment="1">
      <alignment vertical="center"/>
    </xf>
    <xf numFmtId="4" fontId="6" fillId="2" borderId="12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3" fontId="10" fillId="2" borderId="12" xfId="0" applyNumberFormat="1" applyFont="1" applyFill="1" applyBorder="1" applyAlignment="1">
      <alignment vertical="center"/>
    </xf>
    <xf numFmtId="4" fontId="10" fillId="2" borderId="12" xfId="0" applyNumberFormat="1" applyFont="1" applyFill="1" applyBorder="1" applyAlignment="1">
      <alignment vertical="center"/>
    </xf>
    <xf numFmtId="0" fontId="9" fillId="3" borderId="25" xfId="0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0" fontId="6" fillId="0" borderId="6" xfId="0" applyFont="1" applyBorder="1"/>
    <xf numFmtId="3" fontId="10" fillId="0" borderId="9" xfId="0" applyNumberFormat="1" applyFont="1" applyBorder="1" applyAlignment="1">
      <alignment vertical="center"/>
    </xf>
    <xf numFmtId="4" fontId="10" fillId="0" borderId="9" xfId="0" applyNumberFormat="1" applyFont="1" applyBorder="1" applyAlignment="1">
      <alignment vertical="center"/>
    </xf>
    <xf numFmtId="3" fontId="6" fillId="0" borderId="0" xfId="0" applyNumberFormat="1" applyFont="1"/>
    <xf numFmtId="4" fontId="6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4" fontId="7" fillId="0" borderId="0" xfId="0" applyNumberFormat="1" applyFont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  <xf numFmtId="4" fontId="6" fillId="2" borderId="17" xfId="0" applyNumberFormat="1" applyFont="1" applyFill="1" applyBorder="1" applyAlignment="1">
      <alignment horizontal="left" vertical="center"/>
    </xf>
    <xf numFmtId="4" fontId="6" fillId="2" borderId="18" xfId="0" applyNumberFormat="1" applyFont="1" applyFill="1" applyBorder="1" applyAlignment="1">
      <alignment horizontal="left" vertical="center"/>
    </xf>
    <xf numFmtId="4" fontId="6" fillId="2" borderId="19" xfId="0" applyNumberFormat="1" applyFont="1" applyFill="1" applyBorder="1" applyAlignment="1">
      <alignment horizontal="left" vertical="center"/>
    </xf>
    <xf numFmtId="4" fontId="6" fillId="2" borderId="20" xfId="0" applyNumberFormat="1" applyFont="1" applyFill="1" applyBorder="1" applyAlignment="1">
      <alignment horizontal="left" vertical="center"/>
    </xf>
    <xf numFmtId="4" fontId="6" fillId="2" borderId="21" xfId="0" applyNumberFormat="1" applyFont="1" applyFill="1" applyBorder="1" applyAlignment="1">
      <alignment horizontal="left" vertical="center"/>
    </xf>
    <xf numFmtId="4" fontId="6" fillId="2" borderId="2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14" xfId="0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4" fontId="6" fillId="2" borderId="16" xfId="0" applyNumberFormat="1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</cellXfs>
  <cellStyles count="12">
    <cellStyle name="Normal 2" xfId="2" xr:uid="{00000000-0005-0000-0000-000000000000}"/>
    <cellStyle name="Normal 2 2" xfId="3" xr:uid="{00000000-0005-0000-0000-000001000000}"/>
    <cellStyle name="Normal 2 2 2" xfId="4" xr:uid="{00000000-0005-0000-0000-000002000000}"/>
    <cellStyle name="Normal 2 3" xfId="5" xr:uid="{00000000-0005-0000-0000-000003000000}"/>
    <cellStyle name="Normal 2 3 2" xfId="6" xr:uid="{00000000-0005-0000-0000-000004000000}"/>
    <cellStyle name="Normal 2 4" xfId="7" xr:uid="{00000000-0005-0000-0000-000005000000}"/>
    <cellStyle name="Normal 2 5" xfId="8" xr:uid="{00000000-0005-0000-0000-000006000000}"/>
    <cellStyle name="Normal 2 6" xfId="9" xr:uid="{00000000-0005-0000-0000-000007000000}"/>
    <cellStyle name="Normal 2 7" xfId="10" xr:uid="{00000000-0005-0000-0000-000008000000}"/>
    <cellStyle name="Normal_Sheet2" xfId="11" xr:uid="{00000000-0005-0000-0000-000009000000}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1362075</xdr:colOff>
      <xdr:row>4</xdr:row>
      <xdr:rowOff>38100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0193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181547</xdr:colOff>
      <xdr:row>0</xdr:row>
      <xdr:rowOff>0</xdr:rowOff>
    </xdr:from>
    <xdr:to>
      <xdr:col>1</xdr:col>
      <xdr:colOff>1362076</xdr:colOff>
      <xdr:row>3</xdr:row>
      <xdr:rowOff>114299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7" y="0"/>
          <a:ext cx="2028254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opLeftCell="A10" zoomScaleNormal="100" workbookViewId="0">
      <selection activeCell="D16" sqref="D16"/>
    </sheetView>
  </sheetViews>
  <sheetFormatPr defaultRowHeight="15.75" x14ac:dyDescent="0.25"/>
  <cols>
    <col min="1" max="1" width="12.7109375" customWidth="1"/>
    <col min="2" max="2" width="35.5703125" style="1" customWidth="1"/>
    <col min="3" max="3" width="7.5703125" style="8" customWidth="1"/>
    <col min="4" max="4" width="45.140625" style="9" customWidth="1"/>
    <col min="5" max="5" width="11.7109375" style="3" hidden="1" customWidth="1"/>
    <col min="6" max="6" width="9.140625" style="2" hidden="1" customWidth="1"/>
    <col min="7" max="7" width="6.5703125" style="2" hidden="1" customWidth="1"/>
    <col min="8" max="8" width="14.28515625" style="11" customWidth="1"/>
    <col min="9" max="9" width="16.140625" style="2" customWidth="1"/>
    <col min="10" max="10" width="15.5703125" style="2" customWidth="1"/>
    <col min="11" max="11" width="29.85546875" customWidth="1"/>
  </cols>
  <sheetData>
    <row r="1" spans="1:11" s="6" customFormat="1" x14ac:dyDescent="0.25">
      <c r="A1" s="1"/>
      <c r="B1"/>
      <c r="C1" s="7"/>
      <c r="D1" s="4"/>
      <c r="F1" s="5"/>
      <c r="H1" s="10"/>
      <c r="I1" s="5"/>
    </row>
    <row r="2" spans="1:11" s="6" customFormat="1" x14ac:dyDescent="0.25">
      <c r="A2" s="1"/>
      <c r="B2" s="1"/>
      <c r="C2" s="7"/>
      <c r="D2" s="4"/>
      <c r="F2" s="5"/>
      <c r="H2" s="10"/>
      <c r="I2" s="5"/>
    </row>
    <row r="3" spans="1:11" s="6" customFormat="1" ht="12.75" x14ac:dyDescent="0.2">
      <c r="C3" s="7"/>
      <c r="D3" s="4"/>
      <c r="F3" s="5"/>
      <c r="H3" s="10"/>
      <c r="I3" s="5"/>
    </row>
    <row r="4" spans="1:11" s="6" customFormat="1" ht="12.75" x14ac:dyDescent="0.2">
      <c r="C4" s="7"/>
      <c r="D4" s="4"/>
      <c r="F4" s="5"/>
      <c r="H4" s="10"/>
      <c r="I4" s="5"/>
    </row>
    <row r="5" spans="1:11" s="6" customFormat="1" ht="12.75" x14ac:dyDescent="0.2">
      <c r="C5" s="7"/>
      <c r="D5" s="4"/>
      <c r="F5" s="5"/>
      <c r="H5" s="10"/>
      <c r="I5" s="5"/>
    </row>
    <row r="6" spans="1:11" s="6" customFormat="1" x14ac:dyDescent="0.25">
      <c r="A6" s="1" t="s">
        <v>36</v>
      </c>
      <c r="C6" s="7"/>
      <c r="D6" s="4"/>
      <c r="F6" s="5"/>
      <c r="H6" s="10"/>
      <c r="I6" s="5"/>
    </row>
    <row r="7" spans="1:11" s="6" customFormat="1" ht="12.75" x14ac:dyDescent="0.2">
      <c r="C7" s="7"/>
      <c r="D7" s="4"/>
      <c r="F7" s="5"/>
      <c r="H7" s="10"/>
      <c r="I7" s="5"/>
    </row>
    <row r="8" spans="1:11" s="6" customFormat="1" ht="18.75" x14ac:dyDescent="0.2">
      <c r="B8" s="69" t="s">
        <v>29</v>
      </c>
      <c r="C8" s="69"/>
      <c r="D8" s="69"/>
      <c r="E8" s="69"/>
      <c r="F8" s="69"/>
      <c r="G8" s="69"/>
      <c r="H8" s="69"/>
      <c r="I8" s="69"/>
    </row>
    <row r="9" spans="1:11" s="6" customFormat="1" x14ac:dyDescent="0.2">
      <c r="B9" s="70" t="s">
        <v>30</v>
      </c>
      <c r="C9" s="70"/>
      <c r="D9" s="70"/>
      <c r="E9" s="70"/>
      <c r="F9" s="70"/>
      <c r="G9" s="70"/>
      <c r="H9" s="70"/>
      <c r="I9" s="70"/>
    </row>
    <row r="10" spans="1:11" s="6" customFormat="1" x14ac:dyDescent="0.2">
      <c r="B10" s="25"/>
      <c r="C10" s="7"/>
      <c r="D10" s="4"/>
      <c r="F10" s="5"/>
      <c r="H10" s="10"/>
      <c r="I10" s="5"/>
    </row>
    <row r="11" spans="1:11" s="6" customFormat="1" ht="16.5" thickBot="1" x14ac:dyDescent="0.3">
      <c r="B11" s="1"/>
      <c r="C11" s="7"/>
      <c r="D11" s="4"/>
      <c r="F11" s="5"/>
      <c r="H11" s="10"/>
      <c r="I11" s="5"/>
    </row>
    <row r="12" spans="1:11" ht="59.25" customHeight="1" thickBot="1" x14ac:dyDescent="0.3">
      <c r="A12" s="15" t="s">
        <v>5</v>
      </c>
      <c r="B12" s="26" t="s">
        <v>2</v>
      </c>
      <c r="C12" s="15" t="s">
        <v>0</v>
      </c>
      <c r="D12" s="15" t="s">
        <v>8</v>
      </c>
      <c r="E12" s="16" t="s">
        <v>3</v>
      </c>
      <c r="F12" s="17" t="s">
        <v>6</v>
      </c>
      <c r="G12" s="18" t="s">
        <v>1</v>
      </c>
      <c r="H12" s="16" t="s">
        <v>3</v>
      </c>
      <c r="I12" s="17" t="s">
        <v>37</v>
      </c>
      <c r="J12" s="17" t="s">
        <v>38</v>
      </c>
      <c r="K12" s="42" t="s">
        <v>18</v>
      </c>
    </row>
    <row r="13" spans="1:11" ht="50.25" customHeight="1" x14ac:dyDescent="0.25">
      <c r="A13" s="71" t="s">
        <v>7</v>
      </c>
      <c r="B13" s="79" t="s">
        <v>10</v>
      </c>
      <c r="C13" s="86" t="s">
        <v>13</v>
      </c>
      <c r="D13" s="12" t="s">
        <v>19</v>
      </c>
      <c r="E13" s="27">
        <v>96880</v>
      </c>
      <c r="F13" s="28">
        <v>3.15</v>
      </c>
      <c r="G13" s="28">
        <f>E13*F13</f>
        <v>305172</v>
      </c>
      <c r="H13" s="77">
        <v>750000</v>
      </c>
      <c r="I13" s="79"/>
      <c r="J13" s="57">
        <f>H13*I13</f>
        <v>0</v>
      </c>
      <c r="K13" s="60"/>
    </row>
    <row r="14" spans="1:11" ht="45" customHeight="1" thickBot="1" x14ac:dyDescent="0.3">
      <c r="A14" s="72"/>
      <c r="B14" s="83"/>
      <c r="C14" s="87"/>
      <c r="D14" s="22" t="s">
        <v>34</v>
      </c>
      <c r="E14" s="29"/>
      <c r="F14" s="30"/>
      <c r="G14" s="30"/>
      <c r="H14" s="78"/>
      <c r="I14" s="80"/>
      <c r="J14" s="56"/>
      <c r="K14" s="52"/>
    </row>
    <row r="15" spans="1:11" ht="30" customHeight="1" x14ac:dyDescent="0.25">
      <c r="A15" s="73"/>
      <c r="B15" s="84" t="s">
        <v>11</v>
      </c>
      <c r="C15" s="82" t="s">
        <v>16</v>
      </c>
      <c r="D15" s="13" t="s">
        <v>12</v>
      </c>
      <c r="E15" s="34">
        <v>3882</v>
      </c>
      <c r="F15" s="35">
        <v>38.5</v>
      </c>
      <c r="G15" s="35">
        <f>E15*F15</f>
        <v>149457</v>
      </c>
      <c r="H15" s="81" t="s">
        <v>21</v>
      </c>
      <c r="I15" s="82"/>
      <c r="J15" s="57">
        <f>23000*I15</f>
        <v>0</v>
      </c>
      <c r="K15" s="51"/>
    </row>
    <row r="16" spans="1:11" ht="39.75" customHeight="1" thickBot="1" x14ac:dyDescent="0.3">
      <c r="A16" s="31"/>
      <c r="B16" s="85"/>
      <c r="C16" s="80"/>
      <c r="D16" s="21" t="s">
        <v>39</v>
      </c>
      <c r="E16" s="32"/>
      <c r="F16" s="33"/>
      <c r="G16" s="33"/>
      <c r="H16" s="78"/>
      <c r="I16" s="80"/>
      <c r="J16" s="56"/>
      <c r="K16" s="52"/>
    </row>
    <row r="17" spans="1:13" ht="21" customHeight="1" x14ac:dyDescent="0.25">
      <c r="A17" s="36" t="s">
        <v>4</v>
      </c>
      <c r="B17" s="82" t="s">
        <v>9</v>
      </c>
      <c r="C17" s="88" t="s">
        <v>25</v>
      </c>
      <c r="D17" s="19" t="s">
        <v>26</v>
      </c>
      <c r="E17" s="37">
        <f>666*6</f>
        <v>3996</v>
      </c>
      <c r="F17" s="38">
        <v>30</v>
      </c>
      <c r="G17" s="38">
        <f>E17*F17</f>
        <v>119880</v>
      </c>
      <c r="H17" s="53">
        <v>36</v>
      </c>
      <c r="I17" s="55"/>
      <c r="J17" s="57">
        <f t="shared" ref="J17" si="0">H17*I17</f>
        <v>0</v>
      </c>
      <c r="K17" s="58"/>
    </row>
    <row r="18" spans="1:13" ht="43.5" customHeight="1" x14ac:dyDescent="0.25">
      <c r="A18" s="39"/>
      <c r="B18" s="80"/>
      <c r="C18" s="89"/>
      <c r="D18" s="20" t="s">
        <v>27</v>
      </c>
      <c r="E18" s="40"/>
      <c r="F18" s="41"/>
      <c r="G18" s="41"/>
      <c r="H18" s="54"/>
      <c r="I18" s="56"/>
      <c r="J18" s="56"/>
      <c r="K18" s="59"/>
      <c r="L18" s="14"/>
    </row>
    <row r="19" spans="1:13" ht="15" customHeight="1" x14ac:dyDescent="0.25">
      <c r="A19" s="74" t="s">
        <v>14</v>
      </c>
      <c r="B19" s="75"/>
      <c r="C19" s="75"/>
      <c r="D19" s="75"/>
      <c r="E19" s="75"/>
      <c r="F19" s="75"/>
      <c r="G19" s="75"/>
      <c r="H19" s="75"/>
      <c r="I19" s="76"/>
      <c r="J19" s="63">
        <f>SUM(J13:J18)</f>
        <v>0</v>
      </c>
      <c r="K19" s="64"/>
    </row>
    <row r="20" spans="1:13" ht="6" customHeight="1" x14ac:dyDescent="0.25">
      <c r="A20" s="74"/>
      <c r="B20" s="75"/>
      <c r="C20" s="75"/>
      <c r="D20" s="75"/>
      <c r="E20" s="75"/>
      <c r="F20" s="75"/>
      <c r="G20" s="75"/>
      <c r="H20" s="75"/>
      <c r="I20" s="76"/>
      <c r="J20" s="65"/>
      <c r="K20" s="66"/>
    </row>
    <row r="21" spans="1:13" ht="15" x14ac:dyDescent="0.25">
      <c r="A21" s="62" t="s">
        <v>32</v>
      </c>
      <c r="B21" s="62"/>
      <c r="C21" s="62"/>
      <c r="D21" s="62"/>
      <c r="E21" s="62"/>
      <c r="F21" s="62"/>
      <c r="G21" s="62"/>
      <c r="H21" s="62"/>
      <c r="I21" s="62"/>
      <c r="J21" s="67">
        <f>J19*25%</f>
        <v>0</v>
      </c>
      <c r="K21" s="68"/>
    </row>
    <row r="22" spans="1:13" ht="15" x14ac:dyDescent="0.25">
      <c r="A22" s="62" t="s">
        <v>33</v>
      </c>
      <c r="B22" s="62"/>
      <c r="C22" s="62"/>
      <c r="D22" s="62"/>
      <c r="E22" s="62"/>
      <c r="F22" s="62"/>
      <c r="G22" s="62"/>
      <c r="H22" s="62"/>
      <c r="I22" s="62"/>
      <c r="J22" s="67">
        <f>SUM(J19:K21)</f>
        <v>0</v>
      </c>
      <c r="K22" s="68"/>
    </row>
    <row r="24" spans="1:13" x14ac:dyDescent="0.25">
      <c r="A24" t="s">
        <v>17</v>
      </c>
    </row>
    <row r="25" spans="1:13" x14ac:dyDescent="0.25"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3" x14ac:dyDescent="0.25"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x14ac:dyDescent="0.25">
      <c r="D27" s="9" t="s">
        <v>15</v>
      </c>
    </row>
  </sheetData>
  <mergeCells count="28">
    <mergeCell ref="B8:I8"/>
    <mergeCell ref="B9:I9"/>
    <mergeCell ref="A13:A15"/>
    <mergeCell ref="A19:I20"/>
    <mergeCell ref="H13:H14"/>
    <mergeCell ref="I13:I14"/>
    <mergeCell ref="H15:H16"/>
    <mergeCell ref="I15:I16"/>
    <mergeCell ref="B13:B14"/>
    <mergeCell ref="B15:B16"/>
    <mergeCell ref="B17:B18"/>
    <mergeCell ref="C13:C14"/>
    <mergeCell ref="C15:C16"/>
    <mergeCell ref="C17:C18"/>
    <mergeCell ref="K13:K14"/>
    <mergeCell ref="J13:J14"/>
    <mergeCell ref="D25:M26"/>
    <mergeCell ref="A21:I21"/>
    <mergeCell ref="A22:I22"/>
    <mergeCell ref="J19:K20"/>
    <mergeCell ref="J21:K21"/>
    <mergeCell ref="J22:K22"/>
    <mergeCell ref="K15:K16"/>
    <mergeCell ref="H17:H18"/>
    <mergeCell ref="I17:I18"/>
    <mergeCell ref="J17:J18"/>
    <mergeCell ref="K17:K18"/>
    <mergeCell ref="J15:J16"/>
  </mergeCells>
  <pageMargins left="0.11811023622047245" right="0.11811023622047245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abSelected="1" workbookViewId="0">
      <selection activeCell="D15" sqref="D15"/>
    </sheetView>
  </sheetViews>
  <sheetFormatPr defaultRowHeight="12.75" x14ac:dyDescent="0.2"/>
  <cols>
    <col min="1" max="1" width="12.7109375" style="6" customWidth="1"/>
    <col min="2" max="2" width="39.7109375" style="6" customWidth="1"/>
    <col min="3" max="3" width="7.5703125" style="10" customWidth="1"/>
    <col min="4" max="4" width="41.28515625" style="9" customWidth="1"/>
    <col min="5" max="5" width="11.7109375" style="48" hidden="1" customWidth="1"/>
    <col min="6" max="6" width="9.140625" style="49" hidden="1" customWidth="1"/>
    <col min="7" max="8" width="16.42578125" style="49" hidden="1" customWidth="1"/>
    <col min="9" max="9" width="14.28515625" style="50" customWidth="1"/>
    <col min="10" max="10" width="16.42578125" style="49" customWidth="1"/>
    <col min="11" max="11" width="15" style="49" customWidth="1"/>
    <col min="12" max="12" width="31" style="6" customWidth="1"/>
    <col min="13" max="16384" width="9.140625" style="6"/>
  </cols>
  <sheetData>
    <row r="1" spans="1:13" x14ac:dyDescent="0.2">
      <c r="C1" s="7"/>
      <c r="D1" s="4"/>
      <c r="E1" s="6"/>
      <c r="F1" s="5"/>
      <c r="G1" s="6"/>
      <c r="H1" s="6"/>
      <c r="I1" s="10"/>
      <c r="J1" s="5"/>
      <c r="K1" s="6"/>
    </row>
    <row r="2" spans="1:13" x14ac:dyDescent="0.2">
      <c r="C2" s="7"/>
      <c r="D2" s="4"/>
      <c r="E2" s="6"/>
      <c r="F2" s="5"/>
      <c r="G2" s="6"/>
      <c r="H2" s="6"/>
      <c r="I2" s="10"/>
      <c r="J2" s="5"/>
      <c r="K2" s="6"/>
    </row>
    <row r="3" spans="1:13" x14ac:dyDescent="0.2">
      <c r="C3" s="7"/>
      <c r="D3" s="4"/>
      <c r="E3" s="6"/>
      <c r="F3" s="5"/>
      <c r="G3" s="6"/>
      <c r="H3" s="6"/>
      <c r="I3" s="10"/>
      <c r="J3" s="5"/>
      <c r="K3" s="6"/>
    </row>
    <row r="4" spans="1:13" x14ac:dyDescent="0.2">
      <c r="C4" s="7"/>
      <c r="D4" s="4"/>
      <c r="E4" s="6"/>
      <c r="F4" s="5"/>
      <c r="G4" s="6"/>
      <c r="H4" s="6"/>
      <c r="I4" s="10"/>
      <c r="J4" s="5"/>
      <c r="K4" s="6"/>
    </row>
    <row r="5" spans="1:13" x14ac:dyDescent="0.2">
      <c r="C5" s="7"/>
      <c r="D5" s="4"/>
      <c r="E5" s="6"/>
      <c r="F5" s="5"/>
      <c r="G5" s="6"/>
      <c r="H5" s="6"/>
      <c r="I5" s="10"/>
      <c r="J5" s="5"/>
      <c r="K5" s="6"/>
    </row>
    <row r="6" spans="1:13" x14ac:dyDescent="0.2">
      <c r="A6" s="6" t="s">
        <v>36</v>
      </c>
      <c r="C6" s="7"/>
      <c r="D6" s="4"/>
      <c r="E6" s="6"/>
      <c r="F6" s="5"/>
      <c r="G6" s="6"/>
      <c r="H6" s="6"/>
      <c r="I6" s="10"/>
      <c r="J6" s="5"/>
      <c r="K6" s="6"/>
    </row>
    <row r="7" spans="1:13" x14ac:dyDescent="0.2">
      <c r="C7" s="7"/>
      <c r="D7" s="4"/>
      <c r="E7" s="6"/>
      <c r="F7" s="5"/>
      <c r="G7" s="6"/>
      <c r="H7" s="6"/>
      <c r="I7" s="10"/>
      <c r="J7" s="5"/>
      <c r="K7" s="6"/>
    </row>
    <row r="8" spans="1:13" x14ac:dyDescent="0.2">
      <c r="B8" s="96" t="s">
        <v>31</v>
      </c>
      <c r="C8" s="96"/>
      <c r="D8" s="96"/>
      <c r="E8" s="96"/>
      <c r="F8" s="96"/>
      <c r="G8" s="96"/>
      <c r="H8" s="96"/>
      <c r="I8" s="96"/>
      <c r="J8" s="96"/>
      <c r="K8" s="6"/>
    </row>
    <row r="9" spans="1:13" x14ac:dyDescent="0.2">
      <c r="B9" s="96" t="s">
        <v>30</v>
      </c>
      <c r="C9" s="96"/>
      <c r="D9" s="96"/>
      <c r="E9" s="96"/>
      <c r="F9" s="96"/>
      <c r="G9" s="96"/>
      <c r="H9" s="96"/>
      <c r="I9" s="96"/>
      <c r="J9" s="96"/>
      <c r="K9" s="6"/>
    </row>
    <row r="10" spans="1:13" ht="13.5" thickBot="1" x14ac:dyDescent="0.25">
      <c r="C10" s="7"/>
      <c r="D10" s="4"/>
      <c r="E10" s="6"/>
      <c r="F10" s="5"/>
      <c r="G10" s="6"/>
      <c r="H10" s="6"/>
      <c r="I10" s="10"/>
      <c r="J10" s="5"/>
      <c r="K10" s="6"/>
    </row>
    <row r="11" spans="1:13" ht="57.75" customHeight="1" thickBot="1" x14ac:dyDescent="0.25">
      <c r="A11" s="15" t="s">
        <v>5</v>
      </c>
      <c r="B11" s="26" t="s">
        <v>2</v>
      </c>
      <c r="C11" s="15" t="s">
        <v>0</v>
      </c>
      <c r="D11" s="15" t="s">
        <v>8</v>
      </c>
      <c r="E11" s="16" t="s">
        <v>3</v>
      </c>
      <c r="F11" s="17" t="s">
        <v>6</v>
      </c>
      <c r="G11" s="18" t="s">
        <v>1</v>
      </c>
      <c r="H11" s="18"/>
      <c r="I11" s="16" t="s">
        <v>3</v>
      </c>
      <c r="J11" s="17" t="s">
        <v>37</v>
      </c>
      <c r="K11" s="17" t="s">
        <v>38</v>
      </c>
      <c r="L11" s="15" t="s">
        <v>18</v>
      </c>
    </row>
    <row r="12" spans="1:13" ht="55.5" customHeight="1" x14ac:dyDescent="0.2">
      <c r="A12" s="71" t="s">
        <v>7</v>
      </c>
      <c r="B12" s="79" t="s">
        <v>10</v>
      </c>
      <c r="C12" s="86" t="s">
        <v>13</v>
      </c>
      <c r="D12" s="12" t="s">
        <v>20</v>
      </c>
      <c r="E12" s="27">
        <v>96880</v>
      </c>
      <c r="F12" s="28">
        <v>3.15</v>
      </c>
      <c r="G12" s="28">
        <f>E12*F12</f>
        <v>305172</v>
      </c>
      <c r="H12" s="28"/>
      <c r="I12" s="77">
        <v>200000</v>
      </c>
      <c r="J12" s="79"/>
      <c r="K12" s="57">
        <f>I12*J12</f>
        <v>0</v>
      </c>
      <c r="L12" s="51"/>
    </row>
    <row r="13" spans="1:13" ht="40.5" customHeight="1" thickBot="1" x14ac:dyDescent="0.25">
      <c r="A13" s="73"/>
      <c r="B13" s="83"/>
      <c r="C13" s="87"/>
      <c r="D13" s="22" t="s">
        <v>35</v>
      </c>
      <c r="E13" s="29"/>
      <c r="F13" s="30"/>
      <c r="G13" s="30"/>
      <c r="H13" s="30"/>
      <c r="I13" s="78"/>
      <c r="J13" s="80"/>
      <c r="K13" s="56"/>
      <c r="L13" s="52"/>
    </row>
    <row r="14" spans="1:13" ht="35.25" customHeight="1" x14ac:dyDescent="0.2">
      <c r="A14" s="73"/>
      <c r="B14" s="84" t="s">
        <v>11</v>
      </c>
      <c r="C14" s="82" t="s">
        <v>16</v>
      </c>
      <c r="D14" s="13" t="s">
        <v>12</v>
      </c>
      <c r="E14" s="34">
        <v>3882</v>
      </c>
      <c r="F14" s="35">
        <v>38.5</v>
      </c>
      <c r="G14" s="35">
        <f>E14*F14</f>
        <v>149457</v>
      </c>
      <c r="H14" s="35"/>
      <c r="I14" s="81" t="s">
        <v>22</v>
      </c>
      <c r="J14" s="82"/>
      <c r="K14" s="55">
        <f>7000*J14</f>
        <v>0</v>
      </c>
      <c r="L14" s="51"/>
    </row>
    <row r="15" spans="1:13" ht="39" customHeight="1" x14ac:dyDescent="0.2">
      <c r="A15" s="101"/>
      <c r="B15" s="85"/>
      <c r="C15" s="80"/>
      <c r="D15" s="21" t="s">
        <v>40</v>
      </c>
      <c r="E15" s="32"/>
      <c r="F15" s="33"/>
      <c r="G15" s="33"/>
      <c r="H15" s="33"/>
      <c r="I15" s="78"/>
      <c r="J15" s="80"/>
      <c r="K15" s="56"/>
      <c r="L15" s="52"/>
    </row>
    <row r="16" spans="1:13" ht="20.25" customHeight="1" x14ac:dyDescent="0.2">
      <c r="A16" s="92" t="s">
        <v>4</v>
      </c>
      <c r="B16" s="92" t="s">
        <v>9</v>
      </c>
      <c r="C16" s="94" t="s">
        <v>23</v>
      </c>
      <c r="D16" s="24" t="s">
        <v>24</v>
      </c>
      <c r="E16" s="43">
        <f>666*6</f>
        <v>3996</v>
      </c>
      <c r="F16" s="44">
        <v>30</v>
      </c>
      <c r="G16" s="44">
        <f>E16*F16</f>
        <v>119880</v>
      </c>
      <c r="H16" s="44"/>
      <c r="I16" s="90">
        <v>10</v>
      </c>
      <c r="J16" s="55"/>
      <c r="K16" s="55">
        <f>I16*J16</f>
        <v>0</v>
      </c>
      <c r="L16" s="92"/>
      <c r="M16" s="45"/>
    </row>
    <row r="17" spans="1:14" ht="41.25" customHeight="1" x14ac:dyDescent="0.2">
      <c r="A17" s="93"/>
      <c r="B17" s="93"/>
      <c r="C17" s="95"/>
      <c r="D17" s="23" t="s">
        <v>28</v>
      </c>
      <c r="E17" s="46"/>
      <c r="F17" s="47"/>
      <c r="G17" s="47"/>
      <c r="H17" s="47"/>
      <c r="I17" s="91"/>
      <c r="J17" s="56"/>
      <c r="K17" s="56"/>
      <c r="L17" s="93"/>
    </row>
    <row r="18" spans="1:14" ht="15.75" customHeight="1" x14ac:dyDescent="0.2">
      <c r="A18" s="74" t="s">
        <v>14</v>
      </c>
      <c r="B18" s="75"/>
      <c r="C18" s="75"/>
      <c r="D18" s="75"/>
      <c r="E18" s="75"/>
      <c r="F18" s="75"/>
      <c r="G18" s="75"/>
      <c r="H18" s="75"/>
      <c r="I18" s="75"/>
      <c r="J18" s="75"/>
      <c r="K18" s="100">
        <f>SUM(K12:K17)</f>
        <v>0</v>
      </c>
      <c r="L18" s="100"/>
    </row>
    <row r="19" spans="1:14" x14ac:dyDescent="0.2">
      <c r="A19" s="98" t="s">
        <v>32</v>
      </c>
      <c r="B19" s="99"/>
      <c r="C19" s="99"/>
      <c r="D19" s="99"/>
      <c r="E19" s="99"/>
      <c r="F19" s="99"/>
      <c r="G19" s="99"/>
      <c r="H19" s="99"/>
      <c r="I19" s="99"/>
      <c r="J19" s="99"/>
      <c r="K19" s="100">
        <f>K18*25%</f>
        <v>0</v>
      </c>
      <c r="L19" s="100"/>
    </row>
    <row r="20" spans="1:14" x14ac:dyDescent="0.2">
      <c r="A20" s="98" t="s">
        <v>33</v>
      </c>
      <c r="B20" s="99"/>
      <c r="C20" s="99"/>
      <c r="D20" s="99"/>
      <c r="E20" s="99"/>
      <c r="F20" s="99"/>
      <c r="G20" s="99"/>
      <c r="H20" s="99"/>
      <c r="I20" s="99"/>
      <c r="J20" s="99"/>
      <c r="K20" s="100">
        <f>SUM(K18:L19)</f>
        <v>0</v>
      </c>
      <c r="L20" s="100"/>
    </row>
    <row r="22" spans="1:14" x14ac:dyDescent="0.2">
      <c r="A22" s="6" t="s">
        <v>17</v>
      </c>
    </row>
    <row r="23" spans="1:14" x14ac:dyDescent="0.2"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14" x14ac:dyDescent="0.2"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">
      <c r="D25" s="9" t="s">
        <v>15</v>
      </c>
    </row>
  </sheetData>
  <mergeCells count="29">
    <mergeCell ref="B8:J8"/>
    <mergeCell ref="B9:J9"/>
    <mergeCell ref="D23:N24"/>
    <mergeCell ref="A18:J18"/>
    <mergeCell ref="A19:J19"/>
    <mergeCell ref="A20:J20"/>
    <mergeCell ref="K19:L19"/>
    <mergeCell ref="K20:L20"/>
    <mergeCell ref="K18:L18"/>
    <mergeCell ref="B12:B13"/>
    <mergeCell ref="B14:B15"/>
    <mergeCell ref="B16:B17"/>
    <mergeCell ref="A16:A17"/>
    <mergeCell ref="A12:A15"/>
    <mergeCell ref="C12:C13"/>
    <mergeCell ref="I16:I17"/>
    <mergeCell ref="J16:J17"/>
    <mergeCell ref="K16:K17"/>
    <mergeCell ref="L16:L17"/>
    <mergeCell ref="I12:I13"/>
    <mergeCell ref="J12:J13"/>
    <mergeCell ref="K12:K13"/>
    <mergeCell ref="L12:L13"/>
    <mergeCell ref="I14:I15"/>
    <mergeCell ref="J14:J15"/>
    <mergeCell ref="K14:K15"/>
    <mergeCell ref="L14:L15"/>
    <mergeCell ref="C14:C15"/>
    <mergeCell ref="C16:C17"/>
  </mergeCells>
  <pageMargins left="0.11811023622047245" right="0.11811023622047245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KOMUNALAC D.O.O.</vt:lpstr>
      <vt:lpstr>VODNE USLUGE D.O.O.</vt:lpstr>
    </vt:vector>
  </TitlesOfParts>
  <Company>Actual I.T.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Matić</dc:creator>
  <cp:lastModifiedBy>Mateja</cp:lastModifiedBy>
  <cp:lastPrinted>2022-05-27T06:55:58Z</cp:lastPrinted>
  <dcterms:created xsi:type="dcterms:W3CDTF">2014-05-28T11:40:06Z</dcterms:created>
  <dcterms:modified xsi:type="dcterms:W3CDTF">2023-07-14T11:49:14Z</dcterms:modified>
</cp:coreProperties>
</file>