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a\Desktop\TONERI 2024\"/>
    </mc:Choice>
  </mc:AlternateContent>
  <xr:revisionPtr revIDLastSave="0" documentId="13_ncr:1_{A74F01F0-FD11-4A59-8E30-6B7D825739FE}" xr6:coauthVersionLast="47" xr6:coauthVersionMax="47" xr10:uidLastSave="{00000000-0000-0000-0000-000000000000}"/>
  <bookViews>
    <workbookView xWindow="3210" yWindow="1605" windowWidth="21600" windowHeight="11295" xr2:uid="{00000000-000D-0000-FFFF-FFFF00000000}"/>
  </bookViews>
  <sheets>
    <sheet name="KOMUNALAC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4" l="1"/>
  <c r="I51" i="4"/>
  <c r="I50" i="4"/>
  <c r="I49" i="4"/>
  <c r="I38" i="4"/>
  <c r="I40" i="4"/>
  <c r="I41" i="4"/>
  <c r="I43" i="4"/>
  <c r="I44" i="4"/>
  <c r="I45" i="4"/>
  <c r="I46" i="4"/>
  <c r="I42" i="4"/>
  <c r="I37" i="4"/>
  <c r="I36" i="4"/>
  <c r="I35" i="4"/>
  <c r="I34" i="4"/>
  <c r="I33" i="4" l="1"/>
  <c r="I32" i="4"/>
  <c r="I31" i="4"/>
  <c r="I30" i="4"/>
  <c r="I29" i="4"/>
  <c r="I18" i="4" l="1"/>
  <c r="I17" i="4"/>
  <c r="I16" i="4"/>
  <c r="I15" i="4"/>
  <c r="I20" i="4"/>
  <c r="I21" i="4"/>
  <c r="I22" i="4"/>
  <c r="I23" i="4"/>
  <c r="I13" i="4"/>
  <c r="I14" i="4"/>
  <c r="I19" i="4"/>
  <c r="I24" i="4"/>
  <c r="I25" i="4"/>
  <c r="I26" i="4"/>
  <c r="I27" i="4"/>
  <c r="I28" i="4"/>
  <c r="I47" i="4"/>
  <c r="I48" i="4"/>
  <c r="I12" i="4"/>
  <c r="I54" i="4" l="1"/>
  <c r="I55" i="4" l="1"/>
  <c r="I56" i="4" l="1"/>
</calcChain>
</file>

<file path=xl/sharedStrings.xml><?xml version="1.0" encoding="utf-8"?>
<sst xmlns="http://schemas.openxmlformats.org/spreadsheetml/2006/main" count="267" uniqueCount="137">
  <si>
    <t>Opis artikla</t>
  </si>
  <si>
    <t>PREDMET NABAVE</t>
  </si>
  <si>
    <t>Oznaka/naziv uređaja</t>
  </si>
  <si>
    <t>Kapacitet ispisa (str/ml)</t>
  </si>
  <si>
    <t>Jed. mjere</t>
  </si>
  <si>
    <t>Okvirna količina</t>
  </si>
  <si>
    <t>Napomena</t>
  </si>
  <si>
    <t>Broj ispisnih stranica (ispuniti ako se nude jednakovrijedni toneri)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</si>
  <si>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</si>
  <si>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</si>
  <si>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</si>
  <si>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</si>
  <si>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</si>
  <si>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</si>
  <si>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</si>
  <si>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</si>
  <si>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</si>
  <si>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</si>
  <si>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</si>
  <si>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</si>
  <si>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</si>
  <si>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</si>
  <si>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</si>
  <si>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</si>
  <si>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</si>
  <si>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</si>
  <si>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</si>
  <si>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</si>
  <si>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</si>
  <si>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</si>
  <si>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</si>
  <si>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</si>
  <si>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</si>
  <si>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</si>
  <si>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</si>
  <si>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35.</t>
  </si>
  <si>
    <t>36.</t>
  </si>
  <si>
    <t>37.</t>
  </si>
  <si>
    <t>38.</t>
  </si>
  <si>
    <t>Toner</t>
  </si>
  <si>
    <t>Tinta</t>
  </si>
  <si>
    <t>2100 str</t>
  </si>
  <si>
    <t>kom</t>
  </si>
  <si>
    <t>ili jednakovrijedan</t>
  </si>
  <si>
    <t>1500 str</t>
  </si>
  <si>
    <t>No.652, F6V25AE Black</t>
  </si>
  <si>
    <t>No.652, F6V24AE Color</t>
  </si>
  <si>
    <t>HP DeskJet IA 4675</t>
  </si>
  <si>
    <t>360 str</t>
  </si>
  <si>
    <t>200 str</t>
  </si>
  <si>
    <t>2200 str</t>
  </si>
  <si>
    <t>2500 str</t>
  </si>
  <si>
    <t>HP LaserJet P1606dn</t>
  </si>
  <si>
    <t>2000 str</t>
  </si>
  <si>
    <t>Original</t>
  </si>
  <si>
    <t>C301/321, MC332/342 yellow</t>
  </si>
  <si>
    <t>C301/321, MC332/342 cyan</t>
  </si>
  <si>
    <t>C301/321, MC332/342 magenta</t>
  </si>
  <si>
    <t>C301/321, MC332/342 Black</t>
  </si>
  <si>
    <t>OKI MC332, C321dn, MC342</t>
  </si>
  <si>
    <t>Ribon</t>
  </si>
  <si>
    <t xml:space="preserve"> Epson LQ-350</t>
  </si>
  <si>
    <t>1000 str</t>
  </si>
  <si>
    <t>CE278A</t>
  </si>
  <si>
    <t>Redbr.</t>
  </si>
  <si>
    <t>MLT-D111S</t>
  </si>
  <si>
    <t>31.</t>
  </si>
  <si>
    <t>32.</t>
  </si>
  <si>
    <t>33.</t>
  </si>
  <si>
    <t>34.</t>
  </si>
  <si>
    <t>* U slučaju da ponuditelj ne navede naziv jednakovrijednog proizvoda smatrati ćemo da nudi originalni proizvod.</t>
  </si>
  <si>
    <t>Naziv jednakovrijednog artikla (proizvođač) *</t>
  </si>
  <si>
    <t>UKUPNO BEZ PDV-a:</t>
  </si>
  <si>
    <t xml:space="preserve">Jedinična cijena </t>
  </si>
  <si>
    <t xml:space="preserve">PDV 25%: </t>
  </si>
  <si>
    <t>Ukupno        (7x8)</t>
  </si>
  <si>
    <t>UKUPNO SA PDV-om:</t>
  </si>
  <si>
    <t>3100 str</t>
  </si>
  <si>
    <t>CF226A</t>
  </si>
  <si>
    <t>HP LaserJet Pro M402 dne</t>
  </si>
  <si>
    <t>Samsung Xpress SL-M2022</t>
  </si>
  <si>
    <t>C532 Black</t>
  </si>
  <si>
    <t>C532 Yellow</t>
  </si>
  <si>
    <t>C532 Cyan</t>
  </si>
  <si>
    <t>C532 Magenta</t>
  </si>
  <si>
    <t>7000 str</t>
  </si>
  <si>
    <t>6000 str</t>
  </si>
  <si>
    <t>415 A Magenta</t>
  </si>
  <si>
    <t>415 A Yellow</t>
  </si>
  <si>
    <t>415 A Cyan</t>
  </si>
  <si>
    <t>2400 str</t>
  </si>
  <si>
    <t>OKI B432</t>
  </si>
  <si>
    <t>B 432</t>
  </si>
  <si>
    <t>Canon Maxify GX6040</t>
  </si>
  <si>
    <t>GI-46 BK (4411C001) (Black)</t>
  </si>
  <si>
    <t>GI-46 C (4427C001) (Cyan)</t>
  </si>
  <si>
    <t>GI-46 Y (4429C001) (Yellow)</t>
  </si>
  <si>
    <t>GI-46 M (4428C001) (Magenta)</t>
  </si>
  <si>
    <t>14 000 str</t>
  </si>
  <si>
    <t>415 A Black (W2030A)</t>
  </si>
  <si>
    <t>HP Color LaserJet Pro M454DN, HP Color LaserJet Pro MFP M479FDW</t>
  </si>
  <si>
    <t>Canon LBP226dw</t>
  </si>
  <si>
    <t>057H</t>
  </si>
  <si>
    <t>10000 str</t>
  </si>
  <si>
    <t>13.</t>
  </si>
  <si>
    <t>15.</t>
  </si>
  <si>
    <t>16.</t>
  </si>
  <si>
    <t>Broj: BN-34-2022/K</t>
  </si>
  <si>
    <t>069 H Black</t>
  </si>
  <si>
    <t>069 H Cyan</t>
  </si>
  <si>
    <t>069 H Yellow</t>
  </si>
  <si>
    <t>069 H Magenta</t>
  </si>
  <si>
    <t>CLI 580 PGBK</t>
  </si>
  <si>
    <t>Canon PIXMA TS 6351</t>
  </si>
  <si>
    <t>CLI 581 Black</t>
  </si>
  <si>
    <t>CLI 581 Magenta</t>
  </si>
  <si>
    <t>CLI 581 Yellow</t>
  </si>
  <si>
    <t>CLI 581 Cyan</t>
  </si>
  <si>
    <t>250 str</t>
  </si>
  <si>
    <t>7600 str</t>
  </si>
  <si>
    <t>5500 str</t>
  </si>
  <si>
    <t>Canon I-Sensys MF754CDw, MF752CDw</t>
  </si>
  <si>
    <t>5900 str</t>
  </si>
  <si>
    <t>OKI C532, OKI MC563</t>
  </si>
  <si>
    <t xml:space="preserve">TROŠKOVNIK </t>
  </si>
  <si>
    <t>Canon I-Sensys  LBP 243-DW</t>
  </si>
  <si>
    <t>070H Black</t>
  </si>
  <si>
    <t>3000 str</t>
  </si>
  <si>
    <t>HP  Laserjet M254</t>
  </si>
  <si>
    <t>CF540 Black</t>
  </si>
  <si>
    <t>1400 str</t>
  </si>
  <si>
    <t>1300 str</t>
  </si>
  <si>
    <t>CF541 Cyan</t>
  </si>
  <si>
    <t>CF543 Magenta</t>
  </si>
  <si>
    <t>CF542 Yellow</t>
  </si>
  <si>
    <t>BN-41-2024/K</t>
  </si>
  <si>
    <t>Nabava tinti i tonera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</si>
</sst>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12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6" fillId="0" borderId="14" xfId="0" applyFont="1" applyBorder="1"/>
    <xf numFmtId="0" fontId="6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26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3" xfId="0" applyFont="1" applyBorder="1"/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wrapText="1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 applyProtection="1">
      <alignment horizontal="center" wrapText="1"/>
      <protection locked="0"/>
    </xf>
    <xf numFmtId="0" fontId="11" fillId="0" borderId="5" xfId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164" fontId="2" fillId="2" borderId="21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6" fillId="0" borderId="0" xfId="0" applyFont="1"/>
    <xf numFmtId="0" fontId="11" fillId="0" borderId="3" xfId="1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wrapText="1"/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6" fillId="0" borderId="17" xfId="0" applyFont="1" applyBorder="1"/>
    <xf numFmtId="0" fontId="11" fillId="0" borderId="17" xfId="1" applyFont="1" applyBorder="1" applyAlignment="1" applyProtection="1">
      <alignment horizontal="center" wrapText="1"/>
      <protection locked="0"/>
    </xf>
    <xf numFmtId="165" fontId="6" fillId="0" borderId="12" xfId="0" applyNumberFormat="1" applyFont="1" applyBorder="1" applyAlignment="1" applyProtection="1">
      <alignment horizontal="center" vertical="center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7" xfId="0" applyNumberFormat="1" applyFont="1" applyBorder="1" applyAlignment="1" applyProtection="1">
      <alignment horizontal="center" vertical="center"/>
      <protection locked="0"/>
    </xf>
    <xf numFmtId="165" fontId="6" fillId="0" borderId="26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17" xfId="0" applyNumberFormat="1" applyFont="1" applyBorder="1" applyAlignment="1" applyProtection="1">
      <alignment horizontal="center" vertical="center"/>
      <protection locked="0"/>
    </xf>
    <xf numFmtId="165" fontId="7" fillId="0" borderId="5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7" fillId="0" borderId="4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14" xfId="1" applyFont="1" applyBorder="1" applyAlignment="1" applyProtection="1">
      <alignment horizontal="center" wrapText="1"/>
      <protection locked="0"/>
    </xf>
    <xf numFmtId="0" fontId="11" fillId="0" borderId="26" xfId="1" applyFont="1" applyBorder="1" applyAlignment="1" applyProtection="1">
      <alignment horizontal="center" wrapTex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5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2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2</xdr:col>
      <xdr:colOff>876300</xdr:colOff>
      <xdr:row>3</xdr:row>
      <xdr:rowOff>28575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F1DFE3D-E094-45ED-A8FE-DD01161D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1"/>
          <a:ext cx="170497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62"/>
  <sheetViews>
    <sheetView showZeros="0" tabSelected="1" workbookViewId="0">
      <selection activeCell="C8" sqref="C8:D8"/>
    </sheetView>
  </sheetViews>
  <sheetFormatPr defaultRowHeight="15" x14ac:dyDescent="0.25"/>
  <cols>
    <col min="1" max="1" width="4.28515625" style="26" customWidth="1"/>
    <col min="2" max="2" width="9.140625" style="26" customWidth="1"/>
    <col min="3" max="3" width="26.42578125" customWidth="1"/>
    <col min="4" max="4" width="20.5703125" customWidth="1"/>
    <col min="5" max="5" width="11.28515625" customWidth="1"/>
    <col min="6" max="6" width="5.85546875" customWidth="1"/>
    <col min="7" max="7" width="7.85546875" customWidth="1"/>
    <col min="8" max="8" width="13.140625" style="2" customWidth="1"/>
    <col min="9" max="9" width="12.7109375" style="8" customWidth="1"/>
    <col min="10" max="10" width="16.85546875" style="10" customWidth="1"/>
    <col min="11" max="11" width="22" style="3" customWidth="1"/>
    <col min="12" max="12" width="22.85546875" style="9" customWidth="1"/>
    <col min="13" max="13" width="17.28515625" style="3" customWidth="1"/>
    <col min="14" max="14" width="13.7109375" customWidth="1"/>
    <col min="15" max="15" width="21.42578125" customWidth="1"/>
  </cols>
  <sheetData>
    <row r="4" spans="1:14" ht="6" customHeight="1" x14ac:dyDescent="0.25"/>
    <row r="5" spans="1:14" x14ac:dyDescent="0.25">
      <c r="A5" s="27" t="s">
        <v>107</v>
      </c>
      <c r="B5" s="189" t="s">
        <v>135</v>
      </c>
      <c r="C5" s="189"/>
    </row>
    <row r="6" spans="1:14" ht="15" customHeight="1" x14ac:dyDescent="0.25">
      <c r="B6" s="203" t="s">
        <v>124</v>
      </c>
      <c r="C6" s="203"/>
      <c r="D6" s="203"/>
      <c r="E6" s="203"/>
    </row>
    <row r="7" spans="1:14" x14ac:dyDescent="0.25">
      <c r="B7" s="203"/>
      <c r="C7" s="203"/>
      <c r="D7" s="203"/>
      <c r="E7" s="203"/>
    </row>
    <row r="8" spans="1:14" x14ac:dyDescent="0.25">
      <c r="B8" s="24"/>
      <c r="C8" s="202" t="s">
        <v>136</v>
      </c>
      <c r="D8" s="202"/>
      <c r="E8" s="24"/>
    </row>
    <row r="9" spans="1:14" ht="15.75" thickBot="1" x14ac:dyDescent="0.3"/>
    <row r="10" spans="1:14" s="1" customFormat="1" ht="45" customHeight="1" thickBot="1" x14ac:dyDescent="0.3">
      <c r="A10" s="4" t="s">
        <v>64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91" t="s">
        <v>73</v>
      </c>
      <c r="I10" s="91" t="s">
        <v>75</v>
      </c>
      <c r="J10" s="92" t="s">
        <v>6</v>
      </c>
      <c r="K10" s="4" t="s">
        <v>71</v>
      </c>
      <c r="L10" s="5" t="s">
        <v>7</v>
      </c>
    </row>
    <row r="11" spans="1:14" s="1" customFormat="1" ht="15.75" customHeight="1" thickBot="1" x14ac:dyDescent="0.3">
      <c r="A11" s="93">
        <v>1</v>
      </c>
      <c r="B11" s="94">
        <v>2</v>
      </c>
      <c r="C11" s="94">
        <v>3</v>
      </c>
      <c r="D11" s="94">
        <v>4</v>
      </c>
      <c r="E11" s="94">
        <v>5</v>
      </c>
      <c r="F11" s="94">
        <v>6</v>
      </c>
      <c r="G11" s="6">
        <v>7</v>
      </c>
      <c r="H11" s="6">
        <v>8</v>
      </c>
      <c r="I11" s="6">
        <v>9</v>
      </c>
      <c r="J11" s="95">
        <v>10</v>
      </c>
      <c r="K11" s="6">
        <v>11</v>
      </c>
      <c r="L11" s="7">
        <v>12</v>
      </c>
    </row>
    <row r="12" spans="1:14" ht="15.75" thickBot="1" x14ac:dyDescent="0.3">
      <c r="A12" s="52" t="s">
        <v>8</v>
      </c>
      <c r="B12" s="53" t="s">
        <v>39</v>
      </c>
      <c r="C12" s="143" t="s">
        <v>63</v>
      </c>
      <c r="D12" s="53" t="s">
        <v>52</v>
      </c>
      <c r="E12" s="54" t="s">
        <v>53</v>
      </c>
      <c r="F12" s="54" t="s">
        <v>42</v>
      </c>
      <c r="G12" s="54">
        <v>3</v>
      </c>
      <c r="H12" s="115"/>
      <c r="I12" s="116">
        <f>G12*H12</f>
        <v>0</v>
      </c>
      <c r="J12" s="11" t="s">
        <v>43</v>
      </c>
      <c r="K12" s="55"/>
      <c r="L12" s="56"/>
      <c r="N12" s="2"/>
    </row>
    <row r="13" spans="1:14" x14ac:dyDescent="0.25">
      <c r="A13" s="30" t="s">
        <v>9</v>
      </c>
      <c r="B13" s="31" t="s">
        <v>40</v>
      </c>
      <c r="C13" s="144" t="s">
        <v>45</v>
      </c>
      <c r="D13" s="210" t="s">
        <v>47</v>
      </c>
      <c r="E13" s="32" t="s">
        <v>48</v>
      </c>
      <c r="F13" s="32" t="s">
        <v>42</v>
      </c>
      <c r="G13" s="32">
        <v>3</v>
      </c>
      <c r="H13" s="117"/>
      <c r="I13" s="132">
        <f t="shared" ref="I13:I49" si="0">G13*H13</f>
        <v>0</v>
      </c>
      <c r="J13" s="12" t="s">
        <v>54</v>
      </c>
      <c r="K13" s="33"/>
      <c r="L13" s="34"/>
      <c r="N13" s="2"/>
    </row>
    <row r="14" spans="1:14" ht="15.75" thickBot="1" x14ac:dyDescent="0.3">
      <c r="A14" s="112" t="s">
        <v>10</v>
      </c>
      <c r="B14" s="40" t="s">
        <v>40</v>
      </c>
      <c r="C14" s="145" t="s">
        <v>46</v>
      </c>
      <c r="D14" s="211"/>
      <c r="E14" s="41" t="s">
        <v>49</v>
      </c>
      <c r="F14" s="41" t="s">
        <v>42</v>
      </c>
      <c r="G14" s="41">
        <v>3</v>
      </c>
      <c r="H14" s="118"/>
      <c r="I14" s="133">
        <f t="shared" si="0"/>
        <v>0</v>
      </c>
      <c r="J14" s="14" t="s">
        <v>54</v>
      </c>
      <c r="K14" s="42"/>
      <c r="L14" s="43"/>
      <c r="N14" s="2"/>
    </row>
    <row r="15" spans="1:14" x14ac:dyDescent="0.25">
      <c r="A15" s="30" t="s">
        <v>11</v>
      </c>
      <c r="B15" s="31" t="s">
        <v>39</v>
      </c>
      <c r="C15" s="147" t="s">
        <v>99</v>
      </c>
      <c r="D15" s="210" t="s">
        <v>100</v>
      </c>
      <c r="E15" s="32" t="s">
        <v>90</v>
      </c>
      <c r="F15" s="32" t="s">
        <v>42</v>
      </c>
      <c r="G15" s="32">
        <v>5</v>
      </c>
      <c r="H15" s="117"/>
      <c r="I15" s="132">
        <f t="shared" si="0"/>
        <v>0</v>
      </c>
      <c r="J15" s="12" t="s">
        <v>54</v>
      </c>
      <c r="K15" s="33"/>
      <c r="L15" s="34"/>
      <c r="N15" s="2"/>
    </row>
    <row r="16" spans="1:14" x14ac:dyDescent="0.25">
      <c r="A16" s="39" t="s">
        <v>12</v>
      </c>
      <c r="B16" s="35" t="s">
        <v>39</v>
      </c>
      <c r="C16" s="146" t="s">
        <v>89</v>
      </c>
      <c r="D16" s="217"/>
      <c r="E16" s="36" t="s">
        <v>41</v>
      </c>
      <c r="F16" s="36" t="s">
        <v>42</v>
      </c>
      <c r="G16" s="36">
        <v>3</v>
      </c>
      <c r="H16" s="120"/>
      <c r="I16" s="135">
        <f t="shared" si="0"/>
        <v>0</v>
      </c>
      <c r="J16" s="13" t="s">
        <v>54</v>
      </c>
      <c r="K16" s="37"/>
      <c r="L16" s="38"/>
      <c r="N16" s="2"/>
    </row>
    <row r="17" spans="1:16" x14ac:dyDescent="0.25">
      <c r="A17" s="39" t="s">
        <v>13</v>
      </c>
      <c r="B17" s="35" t="s">
        <v>39</v>
      </c>
      <c r="C17" s="146" t="s">
        <v>88</v>
      </c>
      <c r="D17" s="217"/>
      <c r="E17" s="36" t="s">
        <v>41</v>
      </c>
      <c r="F17" s="36" t="s">
        <v>42</v>
      </c>
      <c r="G17" s="36">
        <v>3</v>
      </c>
      <c r="H17" s="120"/>
      <c r="I17" s="135">
        <f t="shared" si="0"/>
        <v>0</v>
      </c>
      <c r="J17" s="13" t="s">
        <v>54</v>
      </c>
      <c r="K17" s="37"/>
      <c r="L17" s="38"/>
      <c r="N17" s="2"/>
    </row>
    <row r="18" spans="1:16" ht="15.75" thickBot="1" x14ac:dyDescent="0.3">
      <c r="A18" s="112" t="s">
        <v>14</v>
      </c>
      <c r="B18" s="40" t="s">
        <v>39</v>
      </c>
      <c r="C18" s="145" t="s">
        <v>87</v>
      </c>
      <c r="D18" s="211"/>
      <c r="E18" s="41" t="s">
        <v>41</v>
      </c>
      <c r="F18" s="41" t="s">
        <v>42</v>
      </c>
      <c r="G18" s="41">
        <v>3</v>
      </c>
      <c r="H18" s="118"/>
      <c r="I18" s="133">
        <f t="shared" si="0"/>
        <v>0</v>
      </c>
      <c r="J18" s="14" t="s">
        <v>54</v>
      </c>
      <c r="K18" s="42"/>
      <c r="L18" s="43"/>
      <c r="N18" s="2"/>
    </row>
    <row r="19" spans="1:16" ht="27" thickBot="1" x14ac:dyDescent="0.3">
      <c r="A19" s="52" t="s">
        <v>15</v>
      </c>
      <c r="B19" s="53" t="s">
        <v>39</v>
      </c>
      <c r="C19" s="148" t="s">
        <v>78</v>
      </c>
      <c r="D19" s="59" t="s">
        <v>79</v>
      </c>
      <c r="E19" s="54" t="s">
        <v>77</v>
      </c>
      <c r="F19" s="54" t="s">
        <v>42</v>
      </c>
      <c r="G19" s="54">
        <v>5</v>
      </c>
      <c r="H19" s="115"/>
      <c r="I19" s="116">
        <f t="shared" si="0"/>
        <v>0</v>
      </c>
      <c r="J19" s="16" t="s">
        <v>43</v>
      </c>
      <c r="K19" s="55"/>
      <c r="L19" s="56"/>
      <c r="N19" s="2"/>
    </row>
    <row r="20" spans="1:16" s="10" customFormat="1" x14ac:dyDescent="0.25">
      <c r="A20" s="30" t="s">
        <v>16</v>
      </c>
      <c r="B20" s="32" t="s">
        <v>39</v>
      </c>
      <c r="C20" s="149" t="s">
        <v>81</v>
      </c>
      <c r="D20" s="220" t="s">
        <v>123</v>
      </c>
      <c r="E20" s="32" t="s">
        <v>85</v>
      </c>
      <c r="F20" s="32" t="s">
        <v>42</v>
      </c>
      <c r="G20" s="32">
        <v>5</v>
      </c>
      <c r="H20" s="123"/>
      <c r="I20" s="132">
        <f t="shared" si="0"/>
        <v>0</v>
      </c>
      <c r="J20" s="18" t="s">
        <v>43</v>
      </c>
      <c r="K20" s="69"/>
      <c r="L20" s="70"/>
      <c r="M20" s="20"/>
      <c r="N20" s="21"/>
    </row>
    <row r="21" spans="1:16" s="10" customFormat="1" x14ac:dyDescent="0.25">
      <c r="A21" s="39" t="s">
        <v>17</v>
      </c>
      <c r="B21" s="36" t="s">
        <v>39</v>
      </c>
      <c r="C21" s="150" t="s">
        <v>82</v>
      </c>
      <c r="D21" s="221"/>
      <c r="E21" s="36" t="s">
        <v>86</v>
      </c>
      <c r="F21" s="36" t="s">
        <v>42</v>
      </c>
      <c r="G21" s="36">
        <v>2</v>
      </c>
      <c r="H21" s="124"/>
      <c r="I21" s="135">
        <f t="shared" si="0"/>
        <v>0</v>
      </c>
      <c r="J21" s="17" t="s">
        <v>43</v>
      </c>
      <c r="K21" s="71"/>
      <c r="L21" s="72"/>
      <c r="M21" s="20"/>
      <c r="N21" s="21"/>
    </row>
    <row r="22" spans="1:16" s="10" customFormat="1" x14ac:dyDescent="0.25">
      <c r="A22" s="39" t="s">
        <v>18</v>
      </c>
      <c r="B22" s="36" t="s">
        <v>39</v>
      </c>
      <c r="C22" s="150" t="s">
        <v>83</v>
      </c>
      <c r="D22" s="221"/>
      <c r="E22" s="36" t="s">
        <v>86</v>
      </c>
      <c r="F22" s="36" t="s">
        <v>42</v>
      </c>
      <c r="G22" s="36">
        <v>2</v>
      </c>
      <c r="H22" s="124"/>
      <c r="I22" s="135">
        <f t="shared" si="0"/>
        <v>0</v>
      </c>
      <c r="J22" s="17" t="s">
        <v>43</v>
      </c>
      <c r="K22" s="71"/>
      <c r="L22" s="72"/>
      <c r="M22" s="20"/>
      <c r="N22" s="21"/>
    </row>
    <row r="23" spans="1:16" s="10" customFormat="1" ht="15.75" thickBot="1" x14ac:dyDescent="0.3">
      <c r="A23" s="112" t="s">
        <v>19</v>
      </c>
      <c r="B23" s="41" t="s">
        <v>39</v>
      </c>
      <c r="C23" s="151" t="s">
        <v>84</v>
      </c>
      <c r="D23" s="222"/>
      <c r="E23" s="41" t="s">
        <v>86</v>
      </c>
      <c r="F23" s="41" t="s">
        <v>42</v>
      </c>
      <c r="G23" s="41">
        <v>2</v>
      </c>
      <c r="H23" s="125"/>
      <c r="I23" s="133">
        <f t="shared" si="0"/>
        <v>0</v>
      </c>
      <c r="J23" s="19" t="s">
        <v>43</v>
      </c>
      <c r="K23" s="73"/>
      <c r="L23" s="74"/>
      <c r="M23" s="20"/>
      <c r="N23" s="21"/>
    </row>
    <row r="24" spans="1:16" x14ac:dyDescent="0.25">
      <c r="A24" s="30" t="s">
        <v>104</v>
      </c>
      <c r="B24" s="44" t="s">
        <v>39</v>
      </c>
      <c r="C24" s="152" t="s">
        <v>58</v>
      </c>
      <c r="D24" s="218" t="s">
        <v>59</v>
      </c>
      <c r="E24" s="45" t="s">
        <v>50</v>
      </c>
      <c r="F24" s="45" t="s">
        <v>42</v>
      </c>
      <c r="G24" s="45">
        <v>4</v>
      </c>
      <c r="H24" s="119"/>
      <c r="I24" s="134">
        <f t="shared" si="0"/>
        <v>0</v>
      </c>
      <c r="J24" s="25" t="s">
        <v>43</v>
      </c>
      <c r="K24" s="46"/>
      <c r="L24" s="47"/>
      <c r="N24" s="2"/>
    </row>
    <row r="25" spans="1:16" x14ac:dyDescent="0.25">
      <c r="A25" s="39" t="s">
        <v>20</v>
      </c>
      <c r="B25" s="35" t="s">
        <v>39</v>
      </c>
      <c r="C25" s="153" t="s">
        <v>55</v>
      </c>
      <c r="D25" s="217"/>
      <c r="E25" s="36" t="s">
        <v>44</v>
      </c>
      <c r="F25" s="36" t="s">
        <v>42</v>
      </c>
      <c r="G25" s="36">
        <v>2</v>
      </c>
      <c r="H25" s="120"/>
      <c r="I25" s="135">
        <f t="shared" si="0"/>
        <v>0</v>
      </c>
      <c r="J25" s="13" t="s">
        <v>43</v>
      </c>
      <c r="K25" s="37"/>
      <c r="L25" s="38"/>
      <c r="N25" s="2"/>
      <c r="O25" s="2"/>
      <c r="P25" s="2"/>
    </row>
    <row r="26" spans="1:16" x14ac:dyDescent="0.25">
      <c r="A26" s="39" t="s">
        <v>105</v>
      </c>
      <c r="B26" s="35" t="s">
        <v>39</v>
      </c>
      <c r="C26" s="153" t="s">
        <v>56</v>
      </c>
      <c r="D26" s="217"/>
      <c r="E26" s="36" t="s">
        <v>44</v>
      </c>
      <c r="F26" s="36" t="s">
        <v>42</v>
      </c>
      <c r="G26" s="36">
        <v>2</v>
      </c>
      <c r="H26" s="120"/>
      <c r="I26" s="135">
        <f t="shared" si="0"/>
        <v>0</v>
      </c>
      <c r="J26" s="13" t="s">
        <v>43</v>
      </c>
      <c r="K26" s="37"/>
      <c r="L26" s="38"/>
      <c r="N26" s="2"/>
    </row>
    <row r="27" spans="1:16" ht="16.5" customHeight="1" thickBot="1" x14ac:dyDescent="0.3">
      <c r="A27" s="112" t="s">
        <v>106</v>
      </c>
      <c r="B27" s="48" t="s">
        <v>39</v>
      </c>
      <c r="C27" s="154" t="s">
        <v>57</v>
      </c>
      <c r="D27" s="219"/>
      <c r="E27" s="49" t="s">
        <v>44</v>
      </c>
      <c r="F27" s="49" t="s">
        <v>42</v>
      </c>
      <c r="G27" s="49">
        <v>2</v>
      </c>
      <c r="H27" s="121"/>
      <c r="I27" s="136">
        <f t="shared" si="0"/>
        <v>0</v>
      </c>
      <c r="J27" s="15" t="s">
        <v>43</v>
      </c>
      <c r="K27" s="50"/>
      <c r="L27" s="51"/>
      <c r="N27" s="2"/>
    </row>
    <row r="28" spans="1:16" ht="15.75" thickBot="1" x14ac:dyDescent="0.3">
      <c r="A28" s="52" t="s">
        <v>21</v>
      </c>
      <c r="B28" s="53" t="s">
        <v>39</v>
      </c>
      <c r="C28" s="75" t="s">
        <v>92</v>
      </c>
      <c r="D28" s="53" t="s">
        <v>91</v>
      </c>
      <c r="E28" s="54" t="s">
        <v>51</v>
      </c>
      <c r="F28" s="54" t="s">
        <v>42</v>
      </c>
      <c r="G28" s="54">
        <v>2</v>
      </c>
      <c r="H28" s="115"/>
      <c r="I28" s="116">
        <f t="shared" si="0"/>
        <v>0</v>
      </c>
      <c r="J28" s="11" t="s">
        <v>43</v>
      </c>
      <c r="K28" s="55"/>
      <c r="L28" s="56"/>
      <c r="N28" s="2"/>
    </row>
    <row r="29" spans="1:16" x14ac:dyDescent="0.25">
      <c r="A29" s="30" t="s">
        <v>22</v>
      </c>
      <c r="B29" s="44" t="s">
        <v>40</v>
      </c>
      <c r="C29" s="155" t="s">
        <v>94</v>
      </c>
      <c r="D29" s="212" t="s">
        <v>93</v>
      </c>
      <c r="E29" s="45" t="s">
        <v>86</v>
      </c>
      <c r="F29" s="45" t="s">
        <v>42</v>
      </c>
      <c r="G29" s="60">
        <v>3</v>
      </c>
      <c r="H29" s="119"/>
      <c r="I29" s="138">
        <f t="shared" si="0"/>
        <v>0</v>
      </c>
      <c r="J29" s="25" t="s">
        <v>54</v>
      </c>
      <c r="K29" s="61"/>
      <c r="L29" s="62"/>
      <c r="M29"/>
    </row>
    <row r="30" spans="1:16" x14ac:dyDescent="0.25">
      <c r="A30" s="39" t="s">
        <v>23</v>
      </c>
      <c r="B30" s="35" t="s">
        <v>40</v>
      </c>
      <c r="C30" s="156" t="s">
        <v>95</v>
      </c>
      <c r="D30" s="213"/>
      <c r="E30" s="36" t="s">
        <v>98</v>
      </c>
      <c r="F30" s="36" t="s">
        <v>42</v>
      </c>
      <c r="G30" s="63">
        <v>2</v>
      </c>
      <c r="H30" s="120"/>
      <c r="I30" s="129">
        <f t="shared" si="0"/>
        <v>0</v>
      </c>
      <c r="J30" s="13" t="s">
        <v>54</v>
      </c>
      <c r="K30" s="64"/>
      <c r="L30" s="65"/>
      <c r="M30"/>
    </row>
    <row r="31" spans="1:16" x14ac:dyDescent="0.25">
      <c r="A31" s="39" t="s">
        <v>24</v>
      </c>
      <c r="B31" s="35" t="s">
        <v>40</v>
      </c>
      <c r="C31" s="156" t="s">
        <v>96</v>
      </c>
      <c r="D31" s="213"/>
      <c r="E31" s="36" t="s">
        <v>98</v>
      </c>
      <c r="F31" s="36" t="s">
        <v>42</v>
      </c>
      <c r="G31" s="63">
        <v>2</v>
      </c>
      <c r="H31" s="120"/>
      <c r="I31" s="129">
        <f t="shared" si="0"/>
        <v>0</v>
      </c>
      <c r="J31" s="13" t="s">
        <v>54</v>
      </c>
      <c r="K31" s="64"/>
      <c r="L31" s="65"/>
      <c r="M31"/>
    </row>
    <row r="32" spans="1:16" ht="15.75" thickBot="1" x14ac:dyDescent="0.3">
      <c r="A32" s="112" t="s">
        <v>25</v>
      </c>
      <c r="B32" s="48" t="s">
        <v>40</v>
      </c>
      <c r="C32" s="157" t="s">
        <v>97</v>
      </c>
      <c r="D32" s="214"/>
      <c r="E32" s="49" t="s">
        <v>98</v>
      </c>
      <c r="F32" s="49" t="s">
        <v>42</v>
      </c>
      <c r="G32" s="66">
        <v>2</v>
      </c>
      <c r="H32" s="121"/>
      <c r="I32" s="139">
        <f t="shared" si="0"/>
        <v>0</v>
      </c>
      <c r="J32" s="15" t="s">
        <v>54</v>
      </c>
      <c r="K32" s="67"/>
      <c r="L32" s="68"/>
      <c r="M32"/>
    </row>
    <row r="33" spans="1:14" s="10" customFormat="1" ht="15.75" thickBot="1" x14ac:dyDescent="0.3">
      <c r="A33" s="52" t="s">
        <v>26</v>
      </c>
      <c r="B33" s="54" t="s">
        <v>39</v>
      </c>
      <c r="C33" s="158" t="s">
        <v>102</v>
      </c>
      <c r="D33" s="77" t="s">
        <v>101</v>
      </c>
      <c r="E33" s="54" t="s">
        <v>103</v>
      </c>
      <c r="F33" s="54" t="s">
        <v>42</v>
      </c>
      <c r="G33" s="54">
        <v>5</v>
      </c>
      <c r="H33" s="115"/>
      <c r="I33" s="116">
        <f t="shared" si="0"/>
        <v>0</v>
      </c>
      <c r="J33" s="16" t="s">
        <v>43</v>
      </c>
      <c r="K33" s="78"/>
      <c r="L33" s="79"/>
      <c r="M33" s="20"/>
      <c r="N33" s="21"/>
    </row>
    <row r="34" spans="1:14" x14ac:dyDescent="0.25">
      <c r="A34" s="30" t="s">
        <v>27</v>
      </c>
      <c r="B34" s="96" t="s">
        <v>39</v>
      </c>
      <c r="C34" s="159" t="s">
        <v>108</v>
      </c>
      <c r="D34" s="192" t="s">
        <v>121</v>
      </c>
      <c r="E34" s="29" t="s">
        <v>119</v>
      </c>
      <c r="F34" s="29" t="s">
        <v>42</v>
      </c>
      <c r="G34" s="29">
        <v>15</v>
      </c>
      <c r="H34" s="126"/>
      <c r="I34" s="140">
        <f t="shared" si="0"/>
        <v>0</v>
      </c>
      <c r="J34" s="22" t="s">
        <v>54</v>
      </c>
      <c r="K34" s="107"/>
      <c r="L34" s="97"/>
      <c r="N34" s="2"/>
    </row>
    <row r="35" spans="1:14" x14ac:dyDescent="0.25">
      <c r="A35" s="39" t="s">
        <v>28</v>
      </c>
      <c r="B35" s="35" t="s">
        <v>39</v>
      </c>
      <c r="C35" s="146" t="s">
        <v>109</v>
      </c>
      <c r="D35" s="193"/>
      <c r="E35" s="36" t="s">
        <v>120</v>
      </c>
      <c r="F35" s="36" t="s">
        <v>42</v>
      </c>
      <c r="G35" s="36">
        <v>12</v>
      </c>
      <c r="H35" s="120"/>
      <c r="I35" s="135">
        <f t="shared" si="0"/>
        <v>0</v>
      </c>
      <c r="J35" s="13" t="s">
        <v>54</v>
      </c>
      <c r="K35" s="81"/>
      <c r="L35" s="106"/>
      <c r="N35" s="2"/>
    </row>
    <row r="36" spans="1:14" x14ac:dyDescent="0.25">
      <c r="A36" s="39" t="s">
        <v>29</v>
      </c>
      <c r="B36" s="35" t="s">
        <v>39</v>
      </c>
      <c r="C36" s="146" t="s">
        <v>110</v>
      </c>
      <c r="D36" s="193"/>
      <c r="E36" s="36" t="s">
        <v>120</v>
      </c>
      <c r="F36" s="36" t="s">
        <v>42</v>
      </c>
      <c r="G36" s="36">
        <v>12</v>
      </c>
      <c r="H36" s="120"/>
      <c r="I36" s="135">
        <f t="shared" si="0"/>
        <v>0</v>
      </c>
      <c r="J36" s="13" t="s">
        <v>54</v>
      </c>
      <c r="K36" s="81"/>
      <c r="L36" s="106"/>
      <c r="N36" s="2"/>
    </row>
    <row r="37" spans="1:14" ht="15.75" thickBot="1" x14ac:dyDescent="0.3">
      <c r="A37" s="112" t="s">
        <v>30</v>
      </c>
      <c r="B37" s="85" t="s">
        <v>39</v>
      </c>
      <c r="C37" s="145" t="s">
        <v>111</v>
      </c>
      <c r="D37" s="194"/>
      <c r="E37" s="88" t="s">
        <v>120</v>
      </c>
      <c r="F37" s="88" t="s">
        <v>42</v>
      </c>
      <c r="G37" s="88">
        <v>12</v>
      </c>
      <c r="H37" s="127"/>
      <c r="I37" s="141">
        <f t="shared" si="0"/>
        <v>0</v>
      </c>
      <c r="J37" s="113" t="s">
        <v>54</v>
      </c>
      <c r="K37" s="114"/>
      <c r="L37" s="90"/>
      <c r="N37" s="2"/>
    </row>
    <row r="38" spans="1:14" x14ac:dyDescent="0.25">
      <c r="A38" s="195" t="s">
        <v>31</v>
      </c>
      <c r="B38" s="207" t="s">
        <v>39</v>
      </c>
      <c r="C38" s="204" t="s">
        <v>126</v>
      </c>
      <c r="D38" s="192" t="s">
        <v>125</v>
      </c>
      <c r="E38" s="198" t="s">
        <v>127</v>
      </c>
      <c r="F38" s="198" t="s">
        <v>42</v>
      </c>
      <c r="G38" s="198">
        <v>4</v>
      </c>
      <c r="H38" s="200"/>
      <c r="I38" s="223">
        <f t="shared" ref="I38:I41" si="1">G38*H38</f>
        <v>0</v>
      </c>
      <c r="J38" s="183" t="s">
        <v>43</v>
      </c>
      <c r="K38" s="185"/>
      <c r="L38" s="187"/>
      <c r="N38" s="2"/>
    </row>
    <row r="39" spans="1:14" ht="10.5" customHeight="1" thickBot="1" x14ac:dyDescent="0.3">
      <c r="A39" s="196"/>
      <c r="B39" s="208"/>
      <c r="C39" s="205"/>
      <c r="D39" s="193"/>
      <c r="E39" s="199"/>
      <c r="F39" s="199"/>
      <c r="G39" s="199"/>
      <c r="H39" s="201"/>
      <c r="I39" s="224"/>
      <c r="J39" s="184"/>
      <c r="K39" s="186"/>
      <c r="L39" s="188"/>
      <c r="N39" s="2"/>
    </row>
    <row r="40" spans="1:14" ht="15.75" hidden="1" thickBot="1" x14ac:dyDescent="0.3">
      <c r="A40" s="196"/>
      <c r="B40" s="208"/>
      <c r="C40" s="205"/>
      <c r="D40" s="193"/>
      <c r="E40" s="36" t="s">
        <v>122</v>
      </c>
      <c r="F40" s="36" t="s">
        <v>42</v>
      </c>
      <c r="G40" s="36">
        <v>3</v>
      </c>
      <c r="H40" s="120"/>
      <c r="I40" s="135">
        <f t="shared" si="1"/>
        <v>0</v>
      </c>
      <c r="J40" s="13" t="s">
        <v>54</v>
      </c>
      <c r="K40" s="81"/>
      <c r="L40" s="106"/>
      <c r="N40" s="2"/>
    </row>
    <row r="41" spans="1:14" ht="8.25" hidden="1" thickBot="1" x14ac:dyDescent="0.3">
      <c r="A41" s="197"/>
      <c r="B41" s="209"/>
      <c r="C41" s="206"/>
      <c r="D41" s="194"/>
      <c r="E41" s="57" t="s">
        <v>122</v>
      </c>
      <c r="F41" s="57" t="s">
        <v>42</v>
      </c>
      <c r="G41" s="57">
        <v>3</v>
      </c>
      <c r="H41" s="122"/>
      <c r="I41" s="137">
        <f t="shared" si="1"/>
        <v>0</v>
      </c>
      <c r="J41" s="28" t="s">
        <v>54</v>
      </c>
      <c r="K41" s="105"/>
      <c r="L41" s="58"/>
      <c r="N41" s="2"/>
    </row>
    <row r="42" spans="1:14" x14ac:dyDescent="0.25">
      <c r="A42" s="30" t="s">
        <v>32</v>
      </c>
      <c r="B42" s="31" t="s">
        <v>40</v>
      </c>
      <c r="C42" s="82" t="s">
        <v>112</v>
      </c>
      <c r="D42" s="210" t="s">
        <v>113</v>
      </c>
      <c r="E42" s="31" t="s">
        <v>44</v>
      </c>
      <c r="F42" s="31" t="s">
        <v>42</v>
      </c>
      <c r="G42" s="31">
        <v>4</v>
      </c>
      <c r="H42" s="128"/>
      <c r="I42" s="142">
        <f>G42*H42</f>
        <v>0</v>
      </c>
      <c r="J42" s="18" t="s">
        <v>54</v>
      </c>
      <c r="K42" s="108"/>
      <c r="L42" s="109"/>
      <c r="N42" s="2"/>
    </row>
    <row r="43" spans="1:14" x14ac:dyDescent="0.25">
      <c r="A43" s="39" t="s">
        <v>33</v>
      </c>
      <c r="B43" s="35" t="s">
        <v>40</v>
      </c>
      <c r="C43" s="80" t="s">
        <v>114</v>
      </c>
      <c r="D43" s="217"/>
      <c r="E43" s="35" t="s">
        <v>49</v>
      </c>
      <c r="F43" s="35" t="s">
        <v>42</v>
      </c>
      <c r="G43" s="35">
        <v>4</v>
      </c>
      <c r="H43" s="129"/>
      <c r="I43" s="129">
        <f t="shared" ref="I43:I46" si="2">G43*H43</f>
        <v>0</v>
      </c>
      <c r="J43" s="17" t="s">
        <v>54</v>
      </c>
      <c r="K43" s="63"/>
      <c r="L43" s="110"/>
      <c r="N43" s="2"/>
    </row>
    <row r="44" spans="1:14" x14ac:dyDescent="0.25">
      <c r="A44" s="39" t="s">
        <v>34</v>
      </c>
      <c r="B44" s="35" t="s">
        <v>40</v>
      </c>
      <c r="C44" s="80" t="s">
        <v>115</v>
      </c>
      <c r="D44" s="217"/>
      <c r="E44" s="35" t="s">
        <v>118</v>
      </c>
      <c r="F44" s="35" t="s">
        <v>42</v>
      </c>
      <c r="G44" s="35">
        <v>4</v>
      </c>
      <c r="H44" s="129"/>
      <c r="I44" s="129">
        <f t="shared" si="2"/>
        <v>0</v>
      </c>
      <c r="J44" s="17" t="s">
        <v>54</v>
      </c>
      <c r="K44" s="63"/>
      <c r="L44" s="110"/>
      <c r="N44" s="2"/>
    </row>
    <row r="45" spans="1:14" x14ac:dyDescent="0.25">
      <c r="A45" s="39" t="s">
        <v>66</v>
      </c>
      <c r="B45" s="35" t="s">
        <v>40</v>
      </c>
      <c r="C45" s="80" t="s">
        <v>116</v>
      </c>
      <c r="D45" s="217"/>
      <c r="E45" s="35" t="s">
        <v>118</v>
      </c>
      <c r="F45" s="35" t="s">
        <v>42</v>
      </c>
      <c r="G45" s="35">
        <v>4</v>
      </c>
      <c r="H45" s="129"/>
      <c r="I45" s="129">
        <f t="shared" si="2"/>
        <v>0</v>
      </c>
      <c r="J45" s="17" t="s">
        <v>54</v>
      </c>
      <c r="K45" s="63"/>
      <c r="L45" s="110"/>
      <c r="N45" s="2"/>
    </row>
    <row r="46" spans="1:14" ht="15.75" thickBot="1" x14ac:dyDescent="0.3">
      <c r="A46" s="112" t="s">
        <v>67</v>
      </c>
      <c r="B46" s="40" t="s">
        <v>40</v>
      </c>
      <c r="C46" s="98" t="s">
        <v>117</v>
      </c>
      <c r="D46" s="211"/>
      <c r="E46" s="48" t="s">
        <v>118</v>
      </c>
      <c r="F46" s="40" t="s">
        <v>42</v>
      </c>
      <c r="G46" s="40">
        <v>4</v>
      </c>
      <c r="H46" s="130"/>
      <c r="I46" s="138">
        <f t="shared" si="2"/>
        <v>0</v>
      </c>
      <c r="J46" s="19" t="s">
        <v>54</v>
      </c>
      <c r="K46" s="98"/>
      <c r="L46" s="111"/>
      <c r="N46" s="2"/>
    </row>
    <row r="47" spans="1:14" ht="15.75" thickBot="1" x14ac:dyDescent="0.3">
      <c r="A47" s="52" t="s">
        <v>68</v>
      </c>
      <c r="B47" s="53" t="s">
        <v>60</v>
      </c>
      <c r="C47" s="83">
        <v>633</v>
      </c>
      <c r="D47" s="53" t="s">
        <v>61</v>
      </c>
      <c r="E47" s="54"/>
      <c r="F47" s="54" t="s">
        <v>42</v>
      </c>
      <c r="G47" s="84">
        <v>1</v>
      </c>
      <c r="H47" s="131"/>
      <c r="I47" s="116">
        <f t="shared" si="0"/>
        <v>0</v>
      </c>
      <c r="J47" s="11" t="s">
        <v>54</v>
      </c>
      <c r="K47" s="55"/>
      <c r="L47" s="56"/>
      <c r="N47" s="2"/>
    </row>
    <row r="48" spans="1:14" ht="26.25" thickBot="1" x14ac:dyDescent="0.3">
      <c r="A48" s="52" t="s">
        <v>69</v>
      </c>
      <c r="B48" s="85" t="s">
        <v>39</v>
      </c>
      <c r="C48" s="86" t="s">
        <v>65</v>
      </c>
      <c r="D48" s="87" t="s">
        <v>80</v>
      </c>
      <c r="E48" s="88" t="s">
        <v>62</v>
      </c>
      <c r="F48" s="88" t="s">
        <v>42</v>
      </c>
      <c r="G48" s="88">
        <v>2</v>
      </c>
      <c r="H48" s="127"/>
      <c r="I48" s="141">
        <f t="shared" si="0"/>
        <v>0</v>
      </c>
      <c r="J48" s="23" t="s">
        <v>43</v>
      </c>
      <c r="K48" s="89"/>
      <c r="L48" s="90"/>
      <c r="N48" s="2"/>
    </row>
    <row r="49" spans="1:14" x14ac:dyDescent="0.25">
      <c r="A49" s="163" t="s">
        <v>35</v>
      </c>
      <c r="B49" s="164" t="s">
        <v>39</v>
      </c>
      <c r="C49" s="165" t="s">
        <v>129</v>
      </c>
      <c r="D49" s="192" t="s">
        <v>128</v>
      </c>
      <c r="E49" s="166" t="s">
        <v>130</v>
      </c>
      <c r="F49" s="32" t="s">
        <v>42</v>
      </c>
      <c r="G49" s="169">
        <v>2</v>
      </c>
      <c r="H49" s="117"/>
      <c r="I49" s="132">
        <f t="shared" si="0"/>
        <v>0</v>
      </c>
      <c r="J49" s="18" t="s">
        <v>43</v>
      </c>
      <c r="K49" s="33"/>
      <c r="L49" s="167"/>
      <c r="N49" s="2"/>
    </row>
    <row r="50" spans="1:14" x14ac:dyDescent="0.25">
      <c r="A50" s="171" t="s">
        <v>36</v>
      </c>
      <c r="B50" s="174" t="s">
        <v>39</v>
      </c>
      <c r="C50" s="175" t="s">
        <v>132</v>
      </c>
      <c r="D50" s="193"/>
      <c r="E50" s="178" t="s">
        <v>131</v>
      </c>
      <c r="F50" s="36" t="s">
        <v>42</v>
      </c>
      <c r="G50" s="176">
        <v>1</v>
      </c>
      <c r="H50" s="120"/>
      <c r="I50" s="135">
        <f>G50*H50</f>
        <v>0</v>
      </c>
      <c r="J50" s="17" t="s">
        <v>43</v>
      </c>
      <c r="K50" s="37"/>
      <c r="L50" s="177"/>
      <c r="N50" s="2"/>
    </row>
    <row r="51" spans="1:14" x14ac:dyDescent="0.25">
      <c r="A51" s="172" t="s">
        <v>37</v>
      </c>
      <c r="B51" s="173" t="s">
        <v>39</v>
      </c>
      <c r="C51" s="60" t="s">
        <v>134</v>
      </c>
      <c r="D51" s="193"/>
      <c r="E51" s="179" t="s">
        <v>131</v>
      </c>
      <c r="F51" s="45" t="s">
        <v>42</v>
      </c>
      <c r="G51" s="180">
        <v>1</v>
      </c>
      <c r="H51" s="119"/>
      <c r="I51" s="134">
        <f>G51*H51</f>
        <v>0</v>
      </c>
      <c r="J51" s="181" t="s">
        <v>43</v>
      </c>
      <c r="K51" s="46"/>
      <c r="L51" s="182"/>
      <c r="N51" s="2"/>
    </row>
    <row r="52" spans="1:14" ht="15.75" thickBot="1" x14ac:dyDescent="0.3">
      <c r="A52" s="162" t="s">
        <v>38</v>
      </c>
      <c r="B52" s="161" t="s">
        <v>39</v>
      </c>
      <c r="C52" s="86" t="s">
        <v>133</v>
      </c>
      <c r="D52" s="194"/>
      <c r="E52" s="160" t="s">
        <v>131</v>
      </c>
      <c r="F52" s="88" t="s">
        <v>42</v>
      </c>
      <c r="G52" s="170">
        <v>1</v>
      </c>
      <c r="H52" s="127"/>
      <c r="I52" s="141">
        <f>G52*H52</f>
        <v>0</v>
      </c>
      <c r="J52" s="23" t="s">
        <v>43</v>
      </c>
      <c r="K52" s="89"/>
      <c r="L52" s="168"/>
      <c r="N52" s="2"/>
    </row>
    <row r="54" spans="1:14" ht="15" customHeight="1" x14ac:dyDescent="0.25">
      <c r="A54" s="99"/>
      <c r="B54" s="99"/>
      <c r="C54" s="102"/>
      <c r="D54" s="102"/>
      <c r="E54" s="102"/>
      <c r="F54" s="102"/>
      <c r="G54" s="190" t="s">
        <v>72</v>
      </c>
      <c r="H54" s="191"/>
      <c r="I54" s="76">
        <f>SUM(I12:I53)</f>
        <v>0</v>
      </c>
      <c r="J54" s="104"/>
      <c r="K54" s="101"/>
      <c r="N54" s="2"/>
    </row>
    <row r="55" spans="1:14" x14ac:dyDescent="0.25">
      <c r="A55" s="99"/>
      <c r="B55" s="99"/>
      <c r="C55" s="102"/>
      <c r="D55" s="102"/>
      <c r="E55" s="102"/>
      <c r="F55" s="102"/>
      <c r="G55" s="215" t="s">
        <v>74</v>
      </c>
      <c r="H55" s="216"/>
      <c r="I55" s="76">
        <f>I54*25%</f>
        <v>0</v>
      </c>
      <c r="J55" s="104"/>
      <c r="K55" s="101"/>
    </row>
    <row r="56" spans="1:14" ht="15" customHeight="1" x14ac:dyDescent="0.25">
      <c r="A56" s="99"/>
      <c r="B56" s="99"/>
      <c r="C56" s="102"/>
      <c r="D56" s="102"/>
      <c r="E56" s="102"/>
      <c r="F56" s="102"/>
      <c r="G56" s="190" t="s">
        <v>76</v>
      </c>
      <c r="H56" s="191"/>
      <c r="I56" s="76">
        <f>SUM(I54:I55)</f>
        <v>0</v>
      </c>
      <c r="J56" s="104"/>
      <c r="K56" s="101"/>
    </row>
    <row r="57" spans="1:14" x14ac:dyDescent="0.25">
      <c r="A57" s="99"/>
      <c r="B57" s="99"/>
      <c r="C57" s="102"/>
      <c r="D57" s="102"/>
      <c r="E57" s="102"/>
      <c r="F57" s="102"/>
      <c r="G57" s="102"/>
      <c r="H57" s="103"/>
      <c r="I57" s="100"/>
      <c r="J57" s="104"/>
      <c r="K57" s="101"/>
    </row>
    <row r="58" spans="1:14" x14ac:dyDescent="0.25">
      <c r="A58" s="99"/>
      <c r="B58" s="101"/>
      <c r="C58" s="101"/>
      <c r="D58" s="101"/>
      <c r="E58" s="101"/>
      <c r="F58" s="101"/>
      <c r="G58" s="101"/>
      <c r="H58" s="101"/>
      <c r="I58" s="101"/>
      <c r="J58" s="104"/>
      <c r="K58" s="101"/>
    </row>
    <row r="59" spans="1:14" x14ac:dyDescent="0.25">
      <c r="A59" s="99"/>
      <c r="B59" s="99"/>
      <c r="C59" s="102"/>
      <c r="D59" s="102"/>
      <c r="E59" s="102"/>
      <c r="F59" s="102"/>
      <c r="G59" s="102"/>
      <c r="H59" s="103"/>
      <c r="I59" s="100"/>
      <c r="J59" s="104"/>
      <c r="K59" s="101"/>
    </row>
    <row r="60" spans="1:14" x14ac:dyDescent="0.25">
      <c r="A60" s="99"/>
      <c r="B60" s="99"/>
      <c r="C60" s="102"/>
      <c r="D60" s="102"/>
      <c r="E60" s="102"/>
      <c r="F60" s="102"/>
      <c r="G60" s="102"/>
      <c r="H60" s="103"/>
      <c r="I60" s="100"/>
      <c r="J60" s="104"/>
      <c r="K60" s="101"/>
    </row>
    <row r="62" spans="1:14" x14ac:dyDescent="0.25">
      <c r="B62" s="189" t="s">
        <v>70</v>
      </c>
      <c r="C62" s="189"/>
      <c r="D62" s="189"/>
      <c r="E62" s="189"/>
      <c r="F62" s="189"/>
      <c r="G62" s="189"/>
      <c r="H62" s="189"/>
      <c r="I62" s="189"/>
    </row>
  </sheetData>
  <mergeCells count="27">
    <mergeCell ref="C8:D8"/>
    <mergeCell ref="B5:C5"/>
    <mergeCell ref="B6:E7"/>
    <mergeCell ref="C38:C41"/>
    <mergeCell ref="B38:B41"/>
    <mergeCell ref="D13:D14"/>
    <mergeCell ref="D29:D32"/>
    <mergeCell ref="D34:D37"/>
    <mergeCell ref="D38:D41"/>
    <mergeCell ref="D24:D27"/>
    <mergeCell ref="D20:D23"/>
    <mergeCell ref="D15:D18"/>
    <mergeCell ref="A38:A41"/>
    <mergeCell ref="E38:E39"/>
    <mergeCell ref="F38:F39"/>
    <mergeCell ref="G38:G39"/>
    <mergeCell ref="H38:H39"/>
    <mergeCell ref="J38:J39"/>
    <mergeCell ref="K38:K39"/>
    <mergeCell ref="L38:L39"/>
    <mergeCell ref="B62:I62"/>
    <mergeCell ref="G56:H56"/>
    <mergeCell ref="G54:H54"/>
    <mergeCell ref="D49:D52"/>
    <mergeCell ref="G55:H55"/>
    <mergeCell ref="D42:D46"/>
    <mergeCell ref="I38:I39"/>
  </mergeCells>
  <phoneticPr fontId="8" type="noConversion"/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KOMUNALAC</vt:lpstr>
    </vt:vector>
  </TitlesOfParts>
  <Company>KOMUNALAC Dd.o.o.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Brane</dc:creator>
  <cp:lastModifiedBy>Mateja Sokolović</cp:lastModifiedBy>
  <cp:lastPrinted>2022-10-20T12:08:32Z</cp:lastPrinted>
  <dcterms:created xsi:type="dcterms:W3CDTF">2017-05-30T10:13:20Z</dcterms:created>
  <dcterms:modified xsi:type="dcterms:W3CDTF">2024-08-07T10:36:38Z</dcterms:modified>
</cp:coreProperties>
</file>