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RVFS01\Users_BCK$\jbednjacic\Desktop\BN-62-2026 DIGITALIZACIJA GROBLJA\"/>
    </mc:Choice>
  </mc:AlternateContent>
  <xr:revisionPtr revIDLastSave="0" documentId="13_ncr:1_{3FD02DA0-CD12-4F1C-A448-03E965AF1C9F}" xr6:coauthVersionLast="47" xr6:coauthVersionMax="47" xr10:uidLastSave="{00000000-0000-0000-0000-000000000000}"/>
  <bookViews>
    <workbookView xWindow="225" yWindow="1065" windowWidth="28575" windowHeight="13515" xr2:uid="{00000000-000D-0000-FFFF-FFFF00000000}"/>
  </bookViews>
  <sheets>
    <sheet name="List1" sheetId="1" r:id="rId1"/>
  </sheets>
  <definedNames>
    <definedName name="_Hlk11327942" localSheetId="0">List1!$A$8</definedName>
  </definedNames>
  <calcPr calcId="191029"/>
</workbook>
</file>

<file path=xl/calcChain.xml><?xml version="1.0" encoding="utf-8"?>
<calcChain xmlns="http://schemas.openxmlformats.org/spreadsheetml/2006/main">
  <c r="F13" i="1" l="1"/>
  <c r="F12" i="1"/>
  <c r="F11" i="1"/>
  <c r="F14" i="1" l="1"/>
  <c r="F15" i="1" s="1"/>
  <c r="F16" i="1" s="1"/>
</calcChain>
</file>

<file path=xl/sharedStrings.xml><?xml version="1.0" encoding="utf-8"?>
<sst xmlns="http://schemas.openxmlformats.org/spreadsheetml/2006/main" count="17" uniqueCount="17">
  <si>
    <t>Troškovnik</t>
  </si>
  <si>
    <t>Red. Broj</t>
  </si>
  <si>
    <t xml:space="preserve">Ukupno </t>
  </si>
  <si>
    <t>Ukupno</t>
  </si>
  <si>
    <t>Količina</t>
  </si>
  <si>
    <t>Jed. cijena</t>
  </si>
  <si>
    <t>Ev. broj: BN-35-2023/K</t>
  </si>
  <si>
    <t xml:space="preserve"> </t>
  </si>
  <si>
    <t>DIGITALIZACIJA ZA UPRAVLJANJE GROBLJIMA</t>
  </si>
  <si>
    <t>PDV 25%</t>
  </si>
  <si>
    <t>Sveukupno</t>
  </si>
  <si>
    <t>BN-62-2026</t>
  </si>
  <si>
    <t>RADOVI NA POSTAVLJANJU I OSNOVNOJ PRILAGODBI WebGIS sukladno opisu u tehničkoj specifikaciji</t>
  </si>
  <si>
    <t xml:space="preserve">Napomena: snimanje groblja iz zraka i dopuna/ažuriranje/izrada vektorskih planova groblja mora biti kompatibilno i prilagođeno postojećim </t>
  </si>
  <si>
    <t>SNIMANJE GROBLJA IZ ZRAKA I DOPUNA / AŽURIRANJE/ IZRADA VEKTORSKIH PLANOVA GROBLJA -  Organizacija snimanja 32 groblja Breza, Brezovac, Ciglena, Galovac katoličko, Galovac pravoslavno, Gornje Plavnice Katoličko, Gornje Plavnice pravoslavno, Gudovac pravoslavno, Hrgovljani katoličko, Hrgovljani pravoslavno, Klokočevac, Kokinac, Kupinovac, Malo Korenovo, Nove Plavnice, Novi Pavljani katoličko, Novi Pavljani pravoslavno, Novoseljani pravoslavno, Obrovnica pravoslavno, Prgomelje katoličko, Prgomelje pravoslavno, Rajić, Stari Pavljani, Tomaš, Trojstveni Markovac, Velike Sredice katoličko, Velike Sredice pravoslavno, Veliko Korenovo katoličko, Veliko Korenovo pravoslavno, Ždralovi, Male Sredice i Stančići iz zraka bespilotnom letjelicom.
- Postavljanje orijentacijskih točaka na terenu za potrebe obrade snimaka uz izmjeru koordinata pomoću GNSS uređaja korištenjem CROPOS pozicijskog sustava.
-  Isporuka ortorektificiranih snimaka groblja u digitalnom obliku.
-  Kreiranje rasterskih slojeva groblja unutar sustava (smještaj snimaka u temeljni GIS sloj, u službenom referentnom kordinatnom sustavu).
-  Dopuna / izrada planova groblja vektorizacijom snimaka iz zraka i ažuriranje planova u sustavu postojećem sustavu. 
- Ažuriranje planova kroz repozicioniranje i redimenzioniranje poligona na dijelovima groblja gdje je nedvosmisleno jasno koji je poligon sa starog plana odgovara izvedenom grobnom mjestu vidljivom na DOF-u visoke razlučivosti.</t>
  </si>
  <si>
    <t>Sve sukladno novom Zakonu o grobljima (NN 78/2025)</t>
  </si>
  <si>
    <t>NAKNADA ZA KORIŠTENJE webGIS APLIKACIJE uključuje tražilicu pokojnika i raspored ispraćaja s navigacijom do grobnog mjesta koja vodi po stazama groblja za neograničen broj korisnika (građani)-
- uključuje najam i održavanje potrebne infrastrukture u cloudu
- uključuje modul za javnu objavu podataka sukladno novom Zakonu o grobljima (NN 78/2025)
- uključuje 1 korisnika s administratorskim ovlastima poput upravljanja vidljivosti podacima
-uključuje  modul za automatsko sinkroniziranje i tekstualnih i prostornih podataka                              * ponuditi cijenu za naknadu korištenja na mjesečnoj bazi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</si>
</sst>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5" x14ac:knownFonts="1">
    <font>
      <sz val="11"/>
      <color theme="1"/>
      <name val="Calibri"/>
      <family val="2"/>
      <charset val="238"/>
      <scheme val="minor"/>
    </font>
    <font>
      <sz val="14"/>
      <color theme="1"/>
      <name val="Calibri"/>
      <family val="2"/>
      <charset val="238"/>
      <scheme val="minor"/>
    </font>
    <font>
      <sz val="18"/>
      <color theme="1"/>
      <name val="Calibri"/>
      <family val="2"/>
      <charset val="238"/>
      <scheme val="minor"/>
    </font>
    <font>
      <sz val="12"/>
      <color theme="1"/>
      <name val="Calibri"/>
      <family val="2"/>
      <charset val="238"/>
      <scheme val="minor"/>
    </font>
    <font>
      <sz val="10"/>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0" fillId="0" borderId="0" xfId="0" applyAlignment="1">
      <alignment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1" xfId="0" applyBorder="1"/>
    <xf numFmtId="0" fontId="0" fillId="0" borderId="1" xfId="0" applyBorder="1" applyAlignment="1">
      <alignment vertical="center" wrapText="1"/>
    </xf>
    <xf numFmtId="164" fontId="0" fillId="0" borderId="1" xfId="0" applyNumberFormat="1" applyBorder="1" applyAlignment="1">
      <alignment vertical="center"/>
    </xf>
    <xf numFmtId="164" fontId="0" fillId="0" borderId="1" xfId="0" applyNumberFormat="1" applyBorder="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4" xfId="0" applyBorder="1" applyAlignment="1">
      <alignment horizontal="center" vertical="center"/>
    </xf>
    <xf numFmtId="4" fontId="0" fillId="0" borderId="4" xfId="0" applyNumberFormat="1" applyBorder="1" applyAlignment="1">
      <alignment horizontal="center" vertical="center"/>
    </xf>
    <xf numFmtId="164" fontId="0" fillId="0" borderId="4" xfId="0" applyNumberFormat="1" applyBorder="1" applyAlignment="1">
      <alignment vertical="center"/>
    </xf>
    <xf numFmtId="0" fontId="3" fillId="2" borderId="2" xfId="0" applyFont="1" applyFill="1" applyBorder="1" applyAlignment="1">
      <alignment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horizontal="center" vertical="center"/>
    </xf>
    <xf numFmtId="4" fontId="0" fillId="0" borderId="5" xfId="0" applyNumberFormat="1" applyBorder="1" applyAlignment="1">
      <alignment horizontal="center" vertical="center"/>
    </xf>
    <xf numFmtId="164" fontId="0" fillId="0" borderId="5" xfId="0" applyNumberFormat="1" applyBorder="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0" fillId="0" borderId="0" xfId="0"/>
  </cellXfs>
  <cellStyles count="1">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104775</xdr:rowOff>
    </xdr:from>
    <xdr:to>
      <xdr:col>2</xdr:col>
      <xdr:colOff>1381125</xdr:colOff>
      <xdr:row>3</xdr:row>
      <xdr:rowOff>171450</xdr:rowOff>
    </xdr:to>
    <xdr:pic>
      <xdr:nvPicPr>
        <xdr:cNvPr id="4" name="Slika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
          <a:ext cx="1971675" cy="7429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28"/>
  <sheetViews>
    <sheetView tabSelected="1" topLeftCell="A12" zoomScaleNormal="100" workbookViewId="0">
      <selection activeCell="C13" sqref="C13"/>
    </sheetView>
  </sheetViews>
  <sheetFormatPr defaultRowHeight="15" x14ac:dyDescent="0.25"/>
  <cols>
    <col min="1" max="1" width="6.28515625" customWidth="1"/>
    <col min="2" max="2" width="4.85546875" customWidth="1"/>
    <col min="3" max="3" width="86" customWidth="1"/>
    <col min="4" max="4" width="7.5703125" customWidth="1"/>
    <col min="5" max="5" width="12.140625" customWidth="1"/>
    <col min="6" max="6" width="12.42578125" customWidth="1"/>
  </cols>
  <sheetData>
    <row r="3" spans="1:8" ht="23.25" x14ac:dyDescent="0.35">
      <c r="B3" s="1"/>
      <c r="C3" s="2"/>
      <c r="D3" s="1"/>
    </row>
    <row r="4" spans="1:8" ht="23.25" x14ac:dyDescent="0.35">
      <c r="B4" s="1"/>
      <c r="C4" s="2"/>
      <c r="D4" s="1"/>
    </row>
    <row r="5" spans="1:8" ht="17.25" customHeight="1" x14ac:dyDescent="0.3">
      <c r="B5" s="4" t="s">
        <v>6</v>
      </c>
      <c r="C5" s="4" t="s">
        <v>11</v>
      </c>
      <c r="D5" s="1"/>
    </row>
    <row r="6" spans="1:8" ht="13.5" customHeight="1" x14ac:dyDescent="0.25">
      <c r="A6" s="3"/>
      <c r="B6" s="3"/>
      <c r="C6" s="3"/>
      <c r="D6" s="3"/>
      <c r="E6" s="3"/>
      <c r="F6" s="3"/>
      <c r="G6" s="3"/>
      <c r="H6" s="3"/>
    </row>
    <row r="7" spans="1:8" ht="15.75" x14ac:dyDescent="0.25">
      <c r="A7" s="24" t="s">
        <v>0</v>
      </c>
      <c r="B7" s="24"/>
      <c r="C7" s="24"/>
      <c r="D7" s="24"/>
      <c r="E7" s="24"/>
      <c r="F7" s="24"/>
      <c r="G7" s="3"/>
      <c r="H7" s="3"/>
    </row>
    <row r="8" spans="1:8" ht="15" customHeight="1" x14ac:dyDescent="0.25">
      <c r="A8" s="23" t="s">
        <v>8</v>
      </c>
      <c r="B8" s="23"/>
      <c r="C8" s="23"/>
      <c r="D8" s="23"/>
      <c r="E8" s="23"/>
      <c r="F8" s="23"/>
      <c r="G8" s="3"/>
      <c r="H8" s="3"/>
    </row>
    <row r="9" spans="1:8" ht="16.5" thickBot="1" x14ac:dyDescent="0.3">
      <c r="A9" s="3"/>
      <c r="B9" s="3"/>
      <c r="C9" s="3"/>
      <c r="D9" s="3"/>
      <c r="E9" s="3"/>
      <c r="F9" s="3"/>
      <c r="G9" s="3"/>
      <c r="H9" s="3"/>
    </row>
    <row r="10" spans="1:8" ht="32.25" customHeight="1" thickBot="1" x14ac:dyDescent="0.3">
      <c r="A10" s="3"/>
      <c r="B10" s="17" t="s">
        <v>1</v>
      </c>
      <c r="C10" s="12"/>
      <c r="D10" s="13" t="s">
        <v>4</v>
      </c>
      <c r="E10" s="12" t="s">
        <v>5</v>
      </c>
      <c r="F10" s="12" t="s">
        <v>2</v>
      </c>
      <c r="G10" s="3"/>
      <c r="H10" s="3"/>
    </row>
    <row r="11" spans="1:8" ht="284.25" customHeight="1" thickBot="1" x14ac:dyDescent="0.3">
      <c r="B11" s="6">
        <v>1</v>
      </c>
      <c r="C11" s="19" t="s">
        <v>14</v>
      </c>
      <c r="D11" s="20">
        <v>1</v>
      </c>
      <c r="E11" s="21"/>
      <c r="F11" s="22">
        <f>D11*E11</f>
        <v>0</v>
      </c>
      <c r="H11" s="3"/>
    </row>
    <row r="12" spans="1:8" ht="78" customHeight="1" thickBot="1" x14ac:dyDescent="0.3">
      <c r="A12" s="3"/>
      <c r="B12" s="6">
        <v>2</v>
      </c>
      <c r="C12" s="9" t="s">
        <v>12</v>
      </c>
      <c r="D12" s="6">
        <v>1</v>
      </c>
      <c r="E12" s="7"/>
      <c r="F12" s="10">
        <f>D12*E12</f>
        <v>0</v>
      </c>
      <c r="H12" s="3"/>
    </row>
    <row r="13" spans="1:8" ht="146.25" customHeight="1" thickBot="1" x14ac:dyDescent="0.3">
      <c r="A13" s="3"/>
      <c r="B13" s="6">
        <v>3</v>
      </c>
      <c r="C13" s="18" t="s">
        <v>16</v>
      </c>
      <c r="D13" s="14">
        <v>12</v>
      </c>
      <c r="E13" s="15"/>
      <c r="F13" s="16">
        <f>D13*E13</f>
        <v>0</v>
      </c>
      <c r="H13" s="3"/>
    </row>
    <row r="14" spans="1:8" ht="24" customHeight="1" thickBot="1" x14ac:dyDescent="0.3">
      <c r="A14" s="3"/>
      <c r="B14" s="5"/>
      <c r="C14" s="5"/>
      <c r="D14" s="5"/>
      <c r="E14" s="6" t="s">
        <v>3</v>
      </c>
      <c r="F14" s="10">
        <f>SUM(F11:F13)</f>
        <v>0</v>
      </c>
      <c r="H14" s="3"/>
    </row>
    <row r="15" spans="1:8" ht="18.75" customHeight="1" thickBot="1" x14ac:dyDescent="0.3">
      <c r="A15" s="3"/>
      <c r="E15" s="8" t="s">
        <v>9</v>
      </c>
      <c r="F15" s="11">
        <f>F14*25%</f>
        <v>0</v>
      </c>
      <c r="H15" s="3"/>
    </row>
    <row r="16" spans="1:8" s="3" customFormat="1" ht="24.75" customHeight="1" thickBot="1" x14ac:dyDescent="0.3">
      <c r="B16"/>
      <c r="C16"/>
      <c r="D16"/>
      <c r="E16" s="8" t="s">
        <v>10</v>
      </c>
      <c r="F16" s="11">
        <f>SUM(F14:F15)</f>
        <v>0</v>
      </c>
      <c r="G16"/>
    </row>
    <row r="19" spans="1:7" x14ac:dyDescent="0.25">
      <c r="C19" s="25" t="s">
        <v>13</v>
      </c>
      <c r="D19" s="25"/>
      <c r="E19" s="25"/>
      <c r="F19" s="25"/>
      <c r="G19" s="25"/>
    </row>
    <row r="20" spans="1:7" ht="15" customHeight="1" x14ac:dyDescent="0.25">
      <c r="C20" s="25"/>
      <c r="D20" s="25"/>
      <c r="E20" s="25"/>
      <c r="F20" s="25"/>
      <c r="G20" s="25"/>
    </row>
    <row r="21" spans="1:7" x14ac:dyDescent="0.25">
      <c r="C21" t="s">
        <v>15</v>
      </c>
    </row>
    <row r="28" spans="1:7" x14ac:dyDescent="0.25">
      <c r="A28" t="s">
        <v>7</v>
      </c>
    </row>
  </sheetData>
  <mergeCells count="3">
    <mergeCell ref="A8:F8"/>
    <mergeCell ref="A7:F7"/>
    <mergeCell ref="C19:G20"/>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List1!_Hlk11327942</vt:lpstr>
    </vt:vector>
  </TitlesOfParts>
  <Company>Komunalac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Nabava</dc:creator>
  <cp:lastModifiedBy>Jelena Bednjačić</cp:lastModifiedBy>
  <cp:lastPrinted>2026-03-17T09:32:56Z</cp:lastPrinted>
  <dcterms:created xsi:type="dcterms:W3CDTF">2013-03-20T12:08:05Z</dcterms:created>
  <dcterms:modified xsi:type="dcterms:W3CDTF">2026-03-20T13:22:28Z</dcterms:modified>
</cp:coreProperties>
</file>