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S01\Users_BCK$\jbednjacic\Desktop\BN-18-2026 TONERI\"/>
    </mc:Choice>
  </mc:AlternateContent>
  <xr:revisionPtr revIDLastSave="0" documentId="13_ncr:1_{9A17516F-8BBE-43D5-85B0-1CE6585FAC66}" xr6:coauthVersionLast="47" xr6:coauthVersionMax="47" xr10:uidLastSave="{00000000-0000-0000-0000-000000000000}"/>
  <bookViews>
    <workbookView xWindow="-270" yWindow="0" windowWidth="29070" windowHeight="15480" xr2:uid="{00000000-000D-0000-FFFF-FFFF00000000}"/>
  </bookViews>
  <sheets>
    <sheet name="KOMUNALA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4" l="1"/>
  <c r="I47" i="4"/>
  <c r="I46" i="4"/>
  <c r="I45" i="4"/>
  <c r="I44" i="4"/>
  <c r="I43" i="4"/>
  <c r="I34" i="4"/>
  <c r="I37" i="4"/>
  <c r="I38" i="4"/>
  <c r="I39" i="4"/>
  <c r="I40" i="4"/>
  <c r="I36" i="4"/>
  <c r="I33" i="4"/>
  <c r="I32" i="4"/>
  <c r="I31" i="4"/>
  <c r="I30" i="4"/>
  <c r="I29" i="4" l="1"/>
  <c r="I28" i="4"/>
  <c r="I27" i="4"/>
  <c r="I26" i="4"/>
  <c r="I25" i="4"/>
  <c r="I18" i="4" l="1"/>
  <c r="I17" i="4"/>
  <c r="I16" i="4"/>
  <c r="I15" i="4"/>
  <c r="I20" i="4"/>
  <c r="I21" i="4"/>
  <c r="I22" i="4"/>
  <c r="I23" i="4"/>
  <c r="I13" i="4"/>
  <c r="I14" i="4"/>
  <c r="I19" i="4"/>
  <c r="I24" i="4"/>
  <c r="I41" i="4"/>
  <c r="I42" i="4"/>
  <c r="I12" i="4"/>
  <c r="I51" i="4" s="1"/>
</calcChain>
</file>

<file path=xl/sharedStrings.xml><?xml version="1.0" encoding="utf-8"?>
<sst xmlns="http://schemas.openxmlformats.org/spreadsheetml/2006/main" count="249" uniqueCount="130">
  <si>
    <t>Opis artikla</t>
  </si>
  <si>
    <t>PREDMET NABAVE</t>
  </si>
  <si>
    <t>Oznaka/naziv uređaja</t>
  </si>
  <si>
    <t>Kapacitet ispisa (str/ml)</t>
  </si>
  <si>
    <t>Jed. mjere</t>
  </si>
  <si>
    <t>Okvirna količina</t>
  </si>
  <si>
    <t>Napomena</t>
  </si>
  <si>
    <t>Broj ispisnih stranica (ispuniti ako se nude jednakovrijedni toneri)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</si>
  <si>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</si>
  <si>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</si>
  <si>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</si>
  <si>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</si>
  <si>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</si>
  <si>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</si>
  <si>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</si>
  <si>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</si>
  <si>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</si>
  <si>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</si>
  <si>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</si>
  <si>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</si>
  <si>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</si>
  <si>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</si>
  <si>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</si>
  <si>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</si>
  <si>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</si>
  <si>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</si>
  <si>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</si>
  <si>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</si>
  <si>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</si>
  <si>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</si>
  <si>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</si>
  <si>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</si>
  <si>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</si>
  <si>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</si>
  <si>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</si>
  <si>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Toner</t>
  </si>
  <si>
    <t>Tinta</t>
  </si>
  <si>
    <t>2100 str</t>
  </si>
  <si>
    <t>kom</t>
  </si>
  <si>
    <t>ili jednakovrijedan</t>
  </si>
  <si>
    <t>1500 str</t>
  </si>
  <si>
    <t>No.652, F6V25AE Black</t>
  </si>
  <si>
    <t>No.652, F6V24AE Color</t>
  </si>
  <si>
    <t>HP DeskJet IA 4675</t>
  </si>
  <si>
    <t>360 str</t>
  </si>
  <si>
    <t>200 str</t>
  </si>
  <si>
    <t>2500 str</t>
  </si>
  <si>
    <t>HP LaserJet P1606dn</t>
  </si>
  <si>
    <t>2000 str</t>
  </si>
  <si>
    <t>Original</t>
  </si>
  <si>
    <t>Ribon</t>
  </si>
  <si>
    <t xml:space="preserve"> Epson LQ-350</t>
  </si>
  <si>
    <t>1000 str</t>
  </si>
  <si>
    <t>CE278A</t>
  </si>
  <si>
    <t>Redbr.</t>
  </si>
  <si>
    <t>MLT-D111S</t>
  </si>
  <si>
    <t>31.</t>
  </si>
  <si>
    <t>* U slučaju da ponuditelj ne navede naziv jednakovrijednog proizvoda smatrati ćemo da nudi originalni proizvod.</t>
  </si>
  <si>
    <t>Naziv jednakovrijednog artikla (proizvođač) *</t>
  </si>
  <si>
    <t>UKUPNO BEZ PDV-a:</t>
  </si>
  <si>
    <t xml:space="preserve">Jedinična cijena </t>
  </si>
  <si>
    <t xml:space="preserve">PDV 25%: </t>
  </si>
  <si>
    <t>Ukupno        (7x8)</t>
  </si>
  <si>
    <t>UKUPNO SA PDV-om:</t>
  </si>
  <si>
    <t>3100 str</t>
  </si>
  <si>
    <t>CF226A</t>
  </si>
  <si>
    <t>HP LaserJet Pro M402 dne</t>
  </si>
  <si>
    <t>Samsung Xpress SL-M2022</t>
  </si>
  <si>
    <t>6000 str</t>
  </si>
  <si>
    <t>415 A Magenta</t>
  </si>
  <si>
    <t>415 A Yellow</t>
  </si>
  <si>
    <t>415 A Cyan</t>
  </si>
  <si>
    <t>2400 str</t>
  </si>
  <si>
    <t>OKI B432</t>
  </si>
  <si>
    <t>B 432</t>
  </si>
  <si>
    <t>Canon Maxify GX6040</t>
  </si>
  <si>
    <t>GI-46 BK (4411C001) (Black)</t>
  </si>
  <si>
    <t>GI-46 C (4427C001) (Cyan)</t>
  </si>
  <si>
    <t>GI-46 Y (4429C001) (Yellow)</t>
  </si>
  <si>
    <t>GI-46 M (4428C001) (Magenta)</t>
  </si>
  <si>
    <t>14 000 str</t>
  </si>
  <si>
    <t>415 A Black (W2030A)</t>
  </si>
  <si>
    <t>HP Color LaserJet Pro M454DN, HP Color LaserJet Pro MFP M479FDW</t>
  </si>
  <si>
    <t>Canon LBP226dw</t>
  </si>
  <si>
    <t>057H</t>
  </si>
  <si>
    <t>10000 str</t>
  </si>
  <si>
    <t>13.</t>
  </si>
  <si>
    <t>15.</t>
  </si>
  <si>
    <t>16.</t>
  </si>
  <si>
    <t>Broj: BN-34-2022/K</t>
  </si>
  <si>
    <t>069 H Black</t>
  </si>
  <si>
    <t>069 H Cyan</t>
  </si>
  <si>
    <t>069 H Yellow</t>
  </si>
  <si>
    <t>069 H Magenta</t>
  </si>
  <si>
    <t>CLI 580 PGBK</t>
  </si>
  <si>
    <t>Canon PIXMA TS 6351</t>
  </si>
  <si>
    <t>CLI 581 Black</t>
  </si>
  <si>
    <t>CLI 581 Magenta</t>
  </si>
  <si>
    <t>CLI 581 Yellow</t>
  </si>
  <si>
    <t>CLI 581 Cyan</t>
  </si>
  <si>
    <t>250 str</t>
  </si>
  <si>
    <t>7600 str</t>
  </si>
  <si>
    <t>5500 str</t>
  </si>
  <si>
    <t>Canon I-Sensys MF754CDw, MF752CDw</t>
  </si>
  <si>
    <t xml:space="preserve">TROŠKOVNIK </t>
  </si>
  <si>
    <t>Canon I-Sensys  LBP 243-DW</t>
  </si>
  <si>
    <t>070H Black</t>
  </si>
  <si>
    <t>3000 str</t>
  </si>
  <si>
    <t>Tinte i toneri</t>
  </si>
  <si>
    <t>OKI MC363/C332</t>
  </si>
  <si>
    <t>C332 Black</t>
  </si>
  <si>
    <t>C332 Yellow</t>
  </si>
  <si>
    <t>C332 Cyan</t>
  </si>
  <si>
    <t>C332 Magenta</t>
  </si>
  <si>
    <t>PGI 560 BK</t>
  </si>
  <si>
    <t>CL561</t>
  </si>
  <si>
    <t>Canon pixma TS 7451</t>
  </si>
  <si>
    <t>180 str</t>
  </si>
  <si>
    <t xml:space="preserve"> 180 str</t>
  </si>
  <si>
    <t>32.</t>
  </si>
  <si>
    <t>33.</t>
  </si>
  <si>
    <t>34.</t>
  </si>
  <si>
    <t>35.</t>
  </si>
  <si>
    <t>W2070 Black</t>
  </si>
  <si>
    <t>W2071 Cyan</t>
  </si>
  <si>
    <t>W2072 Yellow</t>
  </si>
  <si>
    <t>W2073 Magenta</t>
  </si>
  <si>
    <t>HP Color Laser 150nw</t>
  </si>
  <si>
    <t>700 str</t>
  </si>
  <si>
    <t>BN-18-2026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</si>
</sst>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_k_n"/>
    <numFmt numFmtId="166" formatCode="#,##0.00\ [$€-41A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0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12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6" fillId="0" borderId="14" xfId="0" applyFont="1" applyBorder="1"/>
    <xf numFmtId="0" fontId="6" fillId="0" borderId="1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5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1" fillId="0" borderId="12" xfId="1" applyFont="1" applyBorder="1" applyAlignment="1">
      <alignment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1" xfId="0" applyFont="1" applyBorder="1" applyAlignment="1">
      <alignment horizontal="center"/>
    </xf>
    <xf numFmtId="0" fontId="7" fillId="0" borderId="1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2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center" wrapText="1"/>
    </xf>
    <xf numFmtId="0" fontId="11" fillId="0" borderId="1" xfId="1" applyFont="1" applyBorder="1" applyAlignment="1" applyProtection="1">
      <alignment horizontal="center" wrapText="1"/>
      <protection locked="0"/>
    </xf>
    <xf numFmtId="0" fontId="11" fillId="0" borderId="5" xfId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6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wrapText="1"/>
      <protection locked="0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7" xfId="0" applyFont="1" applyBorder="1"/>
    <xf numFmtId="0" fontId="11" fillId="0" borderId="17" xfId="1" applyFont="1" applyBorder="1" applyAlignment="1" applyProtection="1">
      <alignment horizontal="center" wrapText="1"/>
      <protection locked="0"/>
    </xf>
    <xf numFmtId="165" fontId="6" fillId="0" borderId="12" xfId="0" applyNumberFormat="1" applyFont="1" applyBorder="1" applyAlignment="1" applyProtection="1">
      <alignment horizontal="center" vertical="center"/>
      <protection locked="0"/>
    </xf>
    <xf numFmtId="165" fontId="6" fillId="0" borderId="12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7" xfId="0" applyNumberFormat="1" applyFont="1" applyBorder="1" applyAlignment="1" applyProtection="1">
      <alignment horizontal="center" vertical="center"/>
      <protection locked="0"/>
    </xf>
    <xf numFmtId="165" fontId="6" fillId="0" borderId="25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2" xfId="0" applyNumberFormat="1" applyFont="1" applyBorder="1" applyAlignment="1" applyProtection="1">
      <alignment horizontal="center" vertical="center"/>
      <protection locked="0"/>
    </xf>
    <xf numFmtId="165" fontId="6" fillId="0" borderId="5" xfId="0" applyNumberFormat="1" applyFont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6" fillId="0" borderId="7" xfId="0" applyNumberFormat="1" applyFont="1" applyBorder="1" applyAlignment="1" applyProtection="1">
      <alignment horizontal="center" vertical="center" wrapText="1"/>
      <protection locked="0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7" xfId="0" applyNumberFormat="1" applyFont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 applyProtection="1">
      <alignment horizontal="center"/>
      <protection locked="0"/>
    </xf>
    <xf numFmtId="165" fontId="6" fillId="0" borderId="5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wrapText="1"/>
    </xf>
    <xf numFmtId="0" fontId="9" fillId="3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165" fontId="6" fillId="0" borderId="34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1" fillId="0" borderId="14" xfId="1" applyFont="1" applyBorder="1" applyAlignment="1" applyProtection="1">
      <alignment horizontal="center" wrapText="1"/>
      <protection locked="0"/>
    </xf>
    <xf numFmtId="0" fontId="11" fillId="0" borderId="25" xfId="1" applyFont="1" applyBorder="1" applyAlignment="1" applyProtection="1">
      <alignment horizontal="center" wrapText="1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2</xdr:col>
      <xdr:colOff>876300</xdr:colOff>
      <xdr:row>3</xdr:row>
      <xdr:rowOff>28575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9F1DFE3D-E094-45ED-A8FE-DD01161D7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1"/>
          <a:ext cx="1704975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N55"/>
  <sheetViews>
    <sheetView showZeros="0" tabSelected="1" topLeftCell="A4" workbookViewId="0">
      <selection activeCell="B5" sqref="B5:C5"/>
    </sheetView>
  </sheetViews>
  <sheetFormatPr defaultRowHeight="15" x14ac:dyDescent="0.25"/>
  <cols>
    <col min="1" max="1" width="4.28515625" style="26" customWidth="1"/>
    <col min="2" max="2" width="9.140625" style="26" customWidth="1"/>
    <col min="3" max="3" width="26.42578125" customWidth="1"/>
    <col min="4" max="4" width="20.5703125" customWidth="1"/>
    <col min="5" max="5" width="11.28515625" customWidth="1"/>
    <col min="6" max="6" width="5.85546875" customWidth="1"/>
    <col min="7" max="7" width="7.85546875" customWidth="1"/>
    <col min="8" max="8" width="13.140625" style="2" customWidth="1"/>
    <col min="9" max="9" width="12.7109375" style="8" customWidth="1"/>
    <col min="10" max="10" width="16.85546875" style="10" customWidth="1"/>
    <col min="11" max="11" width="22" style="3" customWidth="1"/>
    <col min="12" max="12" width="22.85546875" style="9" customWidth="1"/>
    <col min="13" max="13" width="17.28515625" style="3" customWidth="1"/>
    <col min="14" max="14" width="13.7109375" customWidth="1"/>
    <col min="15" max="15" width="21.42578125" customWidth="1"/>
  </cols>
  <sheetData>
    <row r="4" spans="1:14" ht="6" customHeight="1" x14ac:dyDescent="0.25"/>
    <row r="5" spans="1:14" x14ac:dyDescent="0.25">
      <c r="A5" s="27" t="s">
        <v>89</v>
      </c>
      <c r="B5" s="185" t="s">
        <v>129</v>
      </c>
      <c r="C5" s="185"/>
    </row>
    <row r="6" spans="1:14" ht="15" customHeight="1" x14ac:dyDescent="0.25">
      <c r="B6" s="205" t="s">
        <v>104</v>
      </c>
      <c r="C6" s="205"/>
      <c r="D6" s="205"/>
      <c r="E6" s="205"/>
    </row>
    <row r="7" spans="1:14" x14ac:dyDescent="0.25">
      <c r="B7" s="205"/>
      <c r="C7" s="205"/>
      <c r="D7" s="205"/>
      <c r="E7" s="205"/>
    </row>
    <row r="8" spans="1:14" x14ac:dyDescent="0.25">
      <c r="B8" s="24"/>
      <c r="C8" s="204" t="s">
        <v>108</v>
      </c>
      <c r="D8" s="204"/>
      <c r="E8" s="24"/>
    </row>
    <row r="9" spans="1:14" ht="15.75" thickBot="1" x14ac:dyDescent="0.3"/>
    <row r="10" spans="1:14" s="1" customFormat="1" ht="45" customHeight="1" thickBot="1" x14ac:dyDescent="0.3">
      <c r="A10" s="4" t="s">
        <v>54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82" t="s">
        <v>60</v>
      </c>
      <c r="I10" s="82" t="s">
        <v>62</v>
      </c>
      <c r="J10" s="83" t="s">
        <v>6</v>
      </c>
      <c r="K10" s="4" t="s">
        <v>58</v>
      </c>
      <c r="L10" s="5" t="s">
        <v>7</v>
      </c>
    </row>
    <row r="11" spans="1:14" s="1" customFormat="1" ht="15.75" customHeight="1" thickBot="1" x14ac:dyDescent="0.3">
      <c r="A11" s="84">
        <v>1</v>
      </c>
      <c r="B11" s="85">
        <v>2</v>
      </c>
      <c r="C11" s="85">
        <v>3</v>
      </c>
      <c r="D11" s="85">
        <v>4</v>
      </c>
      <c r="E11" s="85">
        <v>5</v>
      </c>
      <c r="F11" s="85">
        <v>6</v>
      </c>
      <c r="G11" s="6">
        <v>7</v>
      </c>
      <c r="H11" s="6">
        <v>8</v>
      </c>
      <c r="I11" s="6">
        <v>9</v>
      </c>
      <c r="J11" s="86">
        <v>10</v>
      </c>
      <c r="K11" s="6">
        <v>11</v>
      </c>
      <c r="L11" s="7">
        <v>12</v>
      </c>
    </row>
    <row r="12" spans="1:14" ht="15.75" thickBot="1" x14ac:dyDescent="0.3">
      <c r="A12" s="47" t="s">
        <v>8</v>
      </c>
      <c r="B12" s="48" t="s">
        <v>35</v>
      </c>
      <c r="C12" s="129" t="s">
        <v>53</v>
      </c>
      <c r="D12" s="48" t="s">
        <v>47</v>
      </c>
      <c r="E12" s="49" t="s">
        <v>48</v>
      </c>
      <c r="F12" s="49" t="s">
        <v>38</v>
      </c>
      <c r="G12" s="49">
        <v>3</v>
      </c>
      <c r="H12" s="105"/>
      <c r="I12" s="106">
        <f>G12*H12</f>
        <v>0</v>
      </c>
      <c r="J12" s="11" t="s">
        <v>39</v>
      </c>
      <c r="K12" s="50"/>
      <c r="L12" s="51"/>
      <c r="N12" s="2"/>
    </row>
    <row r="13" spans="1:14" x14ac:dyDescent="0.25">
      <c r="A13" s="29" t="s">
        <v>9</v>
      </c>
      <c r="B13" s="30" t="s">
        <v>36</v>
      </c>
      <c r="C13" s="130" t="s">
        <v>41</v>
      </c>
      <c r="D13" s="186" t="s">
        <v>43</v>
      </c>
      <c r="E13" s="31" t="s">
        <v>44</v>
      </c>
      <c r="F13" s="31" t="s">
        <v>38</v>
      </c>
      <c r="G13" s="31">
        <v>3</v>
      </c>
      <c r="H13" s="107"/>
      <c r="I13" s="121">
        <f t="shared" ref="I13:I43" si="0">G13*H13</f>
        <v>0</v>
      </c>
      <c r="J13" s="12" t="s">
        <v>49</v>
      </c>
      <c r="K13" s="32"/>
      <c r="L13" s="33"/>
      <c r="N13" s="2"/>
    </row>
    <row r="14" spans="1:14" ht="15.75" thickBot="1" x14ac:dyDescent="0.3">
      <c r="A14" s="102" t="s">
        <v>10</v>
      </c>
      <c r="B14" s="39" t="s">
        <v>36</v>
      </c>
      <c r="C14" s="131" t="s">
        <v>42</v>
      </c>
      <c r="D14" s="188"/>
      <c r="E14" s="40" t="s">
        <v>45</v>
      </c>
      <c r="F14" s="40" t="s">
        <v>38</v>
      </c>
      <c r="G14" s="40">
        <v>3</v>
      </c>
      <c r="H14" s="108"/>
      <c r="I14" s="122">
        <f t="shared" si="0"/>
        <v>0</v>
      </c>
      <c r="J14" s="14" t="s">
        <v>49</v>
      </c>
      <c r="K14" s="41"/>
      <c r="L14" s="42"/>
      <c r="N14" s="2"/>
    </row>
    <row r="15" spans="1:14" x14ac:dyDescent="0.25">
      <c r="A15" s="29" t="s">
        <v>11</v>
      </c>
      <c r="B15" s="30" t="s">
        <v>35</v>
      </c>
      <c r="C15" s="133" t="s">
        <v>81</v>
      </c>
      <c r="D15" s="186" t="s">
        <v>82</v>
      </c>
      <c r="E15" s="31" t="s">
        <v>72</v>
      </c>
      <c r="F15" s="31" t="s">
        <v>38</v>
      </c>
      <c r="G15" s="31">
        <v>1</v>
      </c>
      <c r="H15" s="107"/>
      <c r="I15" s="121">
        <f t="shared" si="0"/>
        <v>0</v>
      </c>
      <c r="J15" s="12" t="s">
        <v>49</v>
      </c>
      <c r="K15" s="32"/>
      <c r="L15" s="33"/>
      <c r="N15" s="2"/>
    </row>
    <row r="16" spans="1:14" x14ac:dyDescent="0.25">
      <c r="A16" s="38" t="s">
        <v>12</v>
      </c>
      <c r="B16" s="34" t="s">
        <v>35</v>
      </c>
      <c r="C16" s="132" t="s">
        <v>71</v>
      </c>
      <c r="D16" s="187"/>
      <c r="E16" s="35" t="s">
        <v>37</v>
      </c>
      <c r="F16" s="35" t="s">
        <v>38</v>
      </c>
      <c r="G16" s="35">
        <v>1</v>
      </c>
      <c r="H16" s="110"/>
      <c r="I16" s="123">
        <f t="shared" si="0"/>
        <v>0</v>
      </c>
      <c r="J16" s="13" t="s">
        <v>49</v>
      </c>
      <c r="K16" s="36"/>
      <c r="L16" s="37"/>
      <c r="N16" s="2"/>
    </row>
    <row r="17" spans="1:14" x14ac:dyDescent="0.25">
      <c r="A17" s="38" t="s">
        <v>13</v>
      </c>
      <c r="B17" s="34" t="s">
        <v>35</v>
      </c>
      <c r="C17" s="132" t="s">
        <v>70</v>
      </c>
      <c r="D17" s="187"/>
      <c r="E17" s="35" t="s">
        <v>37</v>
      </c>
      <c r="F17" s="35" t="s">
        <v>38</v>
      </c>
      <c r="G17" s="35">
        <v>1</v>
      </c>
      <c r="H17" s="110"/>
      <c r="I17" s="123">
        <f t="shared" si="0"/>
        <v>0</v>
      </c>
      <c r="J17" s="13" t="s">
        <v>49</v>
      </c>
      <c r="K17" s="36"/>
      <c r="L17" s="37"/>
      <c r="N17" s="2"/>
    </row>
    <row r="18" spans="1:14" ht="15.75" thickBot="1" x14ac:dyDescent="0.3">
      <c r="A18" s="102" t="s">
        <v>14</v>
      </c>
      <c r="B18" s="39" t="s">
        <v>35</v>
      </c>
      <c r="C18" s="131" t="s">
        <v>69</v>
      </c>
      <c r="D18" s="188"/>
      <c r="E18" s="40" t="s">
        <v>37</v>
      </c>
      <c r="F18" s="40" t="s">
        <v>38</v>
      </c>
      <c r="G18" s="40">
        <v>1</v>
      </c>
      <c r="H18" s="108"/>
      <c r="I18" s="122">
        <f t="shared" si="0"/>
        <v>0</v>
      </c>
      <c r="J18" s="14" t="s">
        <v>49</v>
      </c>
      <c r="K18" s="41"/>
      <c r="L18" s="42"/>
      <c r="N18" s="2"/>
    </row>
    <row r="19" spans="1:14" ht="27" thickBot="1" x14ac:dyDescent="0.3">
      <c r="A19" s="47" t="s">
        <v>15</v>
      </c>
      <c r="B19" s="48" t="s">
        <v>35</v>
      </c>
      <c r="C19" s="134" t="s">
        <v>65</v>
      </c>
      <c r="D19" s="53" t="s">
        <v>66</v>
      </c>
      <c r="E19" s="49" t="s">
        <v>64</v>
      </c>
      <c r="F19" s="49" t="s">
        <v>38</v>
      </c>
      <c r="G19" s="49">
        <v>5</v>
      </c>
      <c r="H19" s="105"/>
      <c r="I19" s="106">
        <f t="shared" si="0"/>
        <v>0</v>
      </c>
      <c r="J19" s="16" t="s">
        <v>39</v>
      </c>
      <c r="K19" s="50"/>
      <c r="L19" s="51"/>
      <c r="N19" s="2"/>
    </row>
    <row r="20" spans="1:14" s="10" customFormat="1" x14ac:dyDescent="0.25">
      <c r="A20" s="29" t="s">
        <v>16</v>
      </c>
      <c r="B20" s="31" t="s">
        <v>35</v>
      </c>
      <c r="C20" s="135" t="s">
        <v>110</v>
      </c>
      <c r="D20" s="198" t="s">
        <v>109</v>
      </c>
      <c r="E20" s="31" t="s">
        <v>40</v>
      </c>
      <c r="F20" s="31" t="s">
        <v>38</v>
      </c>
      <c r="G20" s="31">
        <v>5</v>
      </c>
      <c r="H20" s="112"/>
      <c r="I20" s="121">
        <f t="shared" si="0"/>
        <v>0</v>
      </c>
      <c r="J20" s="18" t="s">
        <v>39</v>
      </c>
      <c r="K20" s="63"/>
      <c r="L20" s="64"/>
      <c r="M20" s="20"/>
      <c r="N20" s="21"/>
    </row>
    <row r="21" spans="1:14" s="10" customFormat="1" x14ac:dyDescent="0.25">
      <c r="A21" s="38" t="s">
        <v>17</v>
      </c>
      <c r="B21" s="35" t="s">
        <v>35</v>
      </c>
      <c r="C21" s="136" t="s">
        <v>111</v>
      </c>
      <c r="D21" s="199"/>
      <c r="E21" s="35" t="s">
        <v>40</v>
      </c>
      <c r="F21" s="35" t="s">
        <v>38</v>
      </c>
      <c r="G21" s="35">
        <v>2</v>
      </c>
      <c r="H21" s="113"/>
      <c r="I21" s="123">
        <f t="shared" si="0"/>
        <v>0</v>
      </c>
      <c r="J21" s="17" t="s">
        <v>39</v>
      </c>
      <c r="K21" s="65"/>
      <c r="L21" s="66"/>
      <c r="M21" s="20"/>
      <c r="N21" s="21"/>
    </row>
    <row r="22" spans="1:14" s="10" customFormat="1" x14ac:dyDescent="0.25">
      <c r="A22" s="38" t="s">
        <v>18</v>
      </c>
      <c r="B22" s="35" t="s">
        <v>35</v>
      </c>
      <c r="C22" s="136" t="s">
        <v>112</v>
      </c>
      <c r="D22" s="199"/>
      <c r="E22" s="35" t="s">
        <v>40</v>
      </c>
      <c r="F22" s="35" t="s">
        <v>38</v>
      </c>
      <c r="G22" s="35">
        <v>2</v>
      </c>
      <c r="H22" s="113"/>
      <c r="I22" s="123">
        <f t="shared" si="0"/>
        <v>0</v>
      </c>
      <c r="J22" s="17" t="s">
        <v>39</v>
      </c>
      <c r="K22" s="65"/>
      <c r="L22" s="66"/>
      <c r="M22" s="20"/>
      <c r="N22" s="21"/>
    </row>
    <row r="23" spans="1:14" s="10" customFormat="1" ht="15.75" thickBot="1" x14ac:dyDescent="0.3">
      <c r="A23" s="102" t="s">
        <v>19</v>
      </c>
      <c r="B23" s="40" t="s">
        <v>35</v>
      </c>
      <c r="C23" s="137" t="s">
        <v>113</v>
      </c>
      <c r="D23" s="200"/>
      <c r="E23" s="40" t="s">
        <v>40</v>
      </c>
      <c r="F23" s="40" t="s">
        <v>38</v>
      </c>
      <c r="G23" s="40">
        <v>2</v>
      </c>
      <c r="H23" s="114"/>
      <c r="I23" s="122">
        <f t="shared" si="0"/>
        <v>0</v>
      </c>
      <c r="J23" s="19" t="s">
        <v>39</v>
      </c>
      <c r="K23" s="67"/>
      <c r="L23" s="68"/>
      <c r="M23" s="20"/>
      <c r="N23" s="21"/>
    </row>
    <row r="24" spans="1:14" ht="15.75" thickBot="1" x14ac:dyDescent="0.3">
      <c r="A24" s="47" t="s">
        <v>19</v>
      </c>
      <c r="B24" s="48" t="s">
        <v>35</v>
      </c>
      <c r="C24" s="69" t="s">
        <v>74</v>
      </c>
      <c r="D24" s="48" t="s">
        <v>73</v>
      </c>
      <c r="E24" s="49" t="s">
        <v>46</v>
      </c>
      <c r="F24" s="49" t="s">
        <v>38</v>
      </c>
      <c r="G24" s="49">
        <v>2</v>
      </c>
      <c r="H24" s="105"/>
      <c r="I24" s="106">
        <f t="shared" si="0"/>
        <v>0</v>
      </c>
      <c r="J24" s="11" t="s">
        <v>39</v>
      </c>
      <c r="K24" s="50"/>
      <c r="L24" s="51"/>
      <c r="N24" s="2"/>
    </row>
    <row r="25" spans="1:14" x14ac:dyDescent="0.25">
      <c r="A25" s="29" t="s">
        <v>86</v>
      </c>
      <c r="B25" s="43" t="s">
        <v>36</v>
      </c>
      <c r="C25" s="138" t="s">
        <v>76</v>
      </c>
      <c r="D25" s="193" t="s">
        <v>75</v>
      </c>
      <c r="E25" s="44" t="s">
        <v>68</v>
      </c>
      <c r="F25" s="44" t="s">
        <v>38</v>
      </c>
      <c r="G25" s="54">
        <v>3</v>
      </c>
      <c r="H25" s="109"/>
      <c r="I25" s="124">
        <f t="shared" si="0"/>
        <v>0</v>
      </c>
      <c r="J25" s="25" t="s">
        <v>49</v>
      </c>
      <c r="K25" s="55"/>
      <c r="L25" s="56"/>
      <c r="M25"/>
    </row>
    <row r="26" spans="1:14" x14ac:dyDescent="0.25">
      <c r="A26" s="38" t="s">
        <v>20</v>
      </c>
      <c r="B26" s="34" t="s">
        <v>36</v>
      </c>
      <c r="C26" s="139" t="s">
        <v>77</v>
      </c>
      <c r="D26" s="206"/>
      <c r="E26" s="35" t="s">
        <v>80</v>
      </c>
      <c r="F26" s="35" t="s">
        <v>38</v>
      </c>
      <c r="G26" s="57">
        <v>2</v>
      </c>
      <c r="H26" s="110"/>
      <c r="I26" s="118">
        <f t="shared" si="0"/>
        <v>0</v>
      </c>
      <c r="J26" s="13" t="s">
        <v>49</v>
      </c>
      <c r="K26" s="58"/>
      <c r="L26" s="59"/>
      <c r="M26"/>
    </row>
    <row r="27" spans="1:14" x14ac:dyDescent="0.25">
      <c r="A27" s="38" t="s">
        <v>87</v>
      </c>
      <c r="B27" s="34" t="s">
        <v>36</v>
      </c>
      <c r="C27" s="139" t="s">
        <v>78</v>
      </c>
      <c r="D27" s="206"/>
      <c r="E27" s="35" t="s">
        <v>80</v>
      </c>
      <c r="F27" s="35" t="s">
        <v>38</v>
      </c>
      <c r="G27" s="57">
        <v>2</v>
      </c>
      <c r="H27" s="110"/>
      <c r="I27" s="118">
        <f t="shared" si="0"/>
        <v>0</v>
      </c>
      <c r="J27" s="13" t="s">
        <v>49</v>
      </c>
      <c r="K27" s="58"/>
      <c r="L27" s="59"/>
      <c r="M27"/>
    </row>
    <row r="28" spans="1:14" ht="15.75" thickBot="1" x14ac:dyDescent="0.3">
      <c r="A28" s="102" t="s">
        <v>88</v>
      </c>
      <c r="B28" s="45" t="s">
        <v>36</v>
      </c>
      <c r="C28" s="140" t="s">
        <v>79</v>
      </c>
      <c r="D28" s="207"/>
      <c r="E28" s="46" t="s">
        <v>80</v>
      </c>
      <c r="F28" s="46" t="s">
        <v>38</v>
      </c>
      <c r="G28" s="60">
        <v>2</v>
      </c>
      <c r="H28" s="111"/>
      <c r="I28" s="125">
        <f t="shared" si="0"/>
        <v>0</v>
      </c>
      <c r="J28" s="15" t="s">
        <v>49</v>
      </c>
      <c r="K28" s="61"/>
      <c r="L28" s="62"/>
      <c r="M28"/>
    </row>
    <row r="29" spans="1:14" s="10" customFormat="1" ht="15.75" thickBot="1" x14ac:dyDescent="0.3">
      <c r="A29" s="47" t="s">
        <v>21</v>
      </c>
      <c r="B29" s="49" t="s">
        <v>35</v>
      </c>
      <c r="C29" s="141" t="s">
        <v>84</v>
      </c>
      <c r="D29" s="70" t="s">
        <v>83</v>
      </c>
      <c r="E29" s="49" t="s">
        <v>85</v>
      </c>
      <c r="F29" s="49" t="s">
        <v>38</v>
      </c>
      <c r="G29" s="49">
        <v>5</v>
      </c>
      <c r="H29" s="105"/>
      <c r="I29" s="106">
        <f t="shared" si="0"/>
        <v>0</v>
      </c>
      <c r="J29" s="16" t="s">
        <v>39</v>
      </c>
      <c r="K29" s="71"/>
      <c r="L29" s="72"/>
      <c r="M29" s="20"/>
      <c r="N29" s="21"/>
    </row>
    <row r="30" spans="1:14" x14ac:dyDescent="0.25">
      <c r="A30" s="29" t="s">
        <v>22</v>
      </c>
      <c r="B30" s="87" t="s">
        <v>35</v>
      </c>
      <c r="C30" s="142" t="s">
        <v>90</v>
      </c>
      <c r="D30" s="174" t="s">
        <v>103</v>
      </c>
      <c r="E30" s="28" t="s">
        <v>101</v>
      </c>
      <c r="F30" s="28" t="s">
        <v>38</v>
      </c>
      <c r="G30" s="28">
        <v>26</v>
      </c>
      <c r="H30" s="115"/>
      <c r="I30" s="126">
        <f t="shared" si="0"/>
        <v>0</v>
      </c>
      <c r="J30" s="22" t="s">
        <v>49</v>
      </c>
      <c r="K30" s="97"/>
      <c r="L30" s="88"/>
      <c r="N30" s="2"/>
    </row>
    <row r="31" spans="1:14" x14ac:dyDescent="0.25">
      <c r="A31" s="38" t="s">
        <v>23</v>
      </c>
      <c r="B31" s="34" t="s">
        <v>35</v>
      </c>
      <c r="C31" s="132" t="s">
        <v>91</v>
      </c>
      <c r="D31" s="175"/>
      <c r="E31" s="35" t="s">
        <v>102</v>
      </c>
      <c r="F31" s="35" t="s">
        <v>38</v>
      </c>
      <c r="G31" s="35">
        <v>16</v>
      </c>
      <c r="H31" s="110"/>
      <c r="I31" s="123">
        <f t="shared" si="0"/>
        <v>0</v>
      </c>
      <c r="J31" s="13" t="s">
        <v>49</v>
      </c>
      <c r="K31" s="74"/>
      <c r="L31" s="96"/>
      <c r="N31" s="2"/>
    </row>
    <row r="32" spans="1:14" x14ac:dyDescent="0.25">
      <c r="A32" s="38" t="s">
        <v>24</v>
      </c>
      <c r="B32" s="34" t="s">
        <v>35</v>
      </c>
      <c r="C32" s="132" t="s">
        <v>92</v>
      </c>
      <c r="D32" s="175"/>
      <c r="E32" s="35" t="s">
        <v>102</v>
      </c>
      <c r="F32" s="35" t="s">
        <v>38</v>
      </c>
      <c r="G32" s="35">
        <v>16</v>
      </c>
      <c r="H32" s="110"/>
      <c r="I32" s="123">
        <f t="shared" si="0"/>
        <v>0</v>
      </c>
      <c r="J32" s="13" t="s">
        <v>49</v>
      </c>
      <c r="K32" s="74"/>
      <c r="L32" s="96"/>
      <c r="N32" s="2"/>
    </row>
    <row r="33" spans="1:14" ht="15.75" thickBot="1" x14ac:dyDescent="0.3">
      <c r="A33" s="102" t="s">
        <v>25</v>
      </c>
      <c r="B33" s="78" t="s">
        <v>35</v>
      </c>
      <c r="C33" s="131" t="s">
        <v>93</v>
      </c>
      <c r="D33" s="176"/>
      <c r="E33" s="79" t="s">
        <v>102</v>
      </c>
      <c r="F33" s="79" t="s">
        <v>38</v>
      </c>
      <c r="G33" s="79">
        <v>16</v>
      </c>
      <c r="H33" s="116"/>
      <c r="I33" s="127">
        <f t="shared" si="0"/>
        <v>0</v>
      </c>
      <c r="J33" s="103" t="s">
        <v>49</v>
      </c>
      <c r="K33" s="104"/>
      <c r="L33" s="81"/>
      <c r="N33" s="2"/>
    </row>
    <row r="34" spans="1:14" ht="15" customHeight="1" x14ac:dyDescent="0.25">
      <c r="A34" s="177" t="s">
        <v>26</v>
      </c>
      <c r="B34" s="192" t="s">
        <v>35</v>
      </c>
      <c r="C34" s="202" t="s">
        <v>106</v>
      </c>
      <c r="D34" s="174" t="s">
        <v>105</v>
      </c>
      <c r="E34" s="194" t="s">
        <v>107</v>
      </c>
      <c r="F34" s="194" t="s">
        <v>38</v>
      </c>
      <c r="G34" s="194">
        <v>5</v>
      </c>
      <c r="H34" s="196"/>
      <c r="I34" s="189">
        <f t="shared" ref="I34" si="1">G34*H34</f>
        <v>0</v>
      </c>
      <c r="J34" s="179" t="s">
        <v>39</v>
      </c>
      <c r="K34" s="181"/>
      <c r="L34" s="183"/>
      <c r="N34" s="2"/>
    </row>
    <row r="35" spans="1:14" ht="18.75" customHeight="1" thickBot="1" x14ac:dyDescent="0.3">
      <c r="A35" s="178"/>
      <c r="B35" s="193"/>
      <c r="C35" s="203"/>
      <c r="D35" s="201"/>
      <c r="E35" s="195"/>
      <c r="F35" s="195"/>
      <c r="G35" s="195"/>
      <c r="H35" s="197"/>
      <c r="I35" s="190"/>
      <c r="J35" s="180"/>
      <c r="K35" s="182"/>
      <c r="L35" s="184"/>
      <c r="N35" s="2"/>
    </row>
    <row r="36" spans="1:14" x14ac:dyDescent="0.25">
      <c r="A36" s="29" t="s">
        <v>27</v>
      </c>
      <c r="B36" s="30" t="s">
        <v>36</v>
      </c>
      <c r="C36" s="75" t="s">
        <v>94</v>
      </c>
      <c r="D36" s="186" t="s">
        <v>95</v>
      </c>
      <c r="E36" s="30" t="s">
        <v>40</v>
      </c>
      <c r="F36" s="30" t="s">
        <v>38</v>
      </c>
      <c r="G36" s="30">
        <v>12</v>
      </c>
      <c r="H36" s="117"/>
      <c r="I36" s="128">
        <f>G36*H36</f>
        <v>0</v>
      </c>
      <c r="J36" s="18" t="s">
        <v>49</v>
      </c>
      <c r="K36" s="98"/>
      <c r="L36" s="99"/>
      <c r="N36" s="2"/>
    </row>
    <row r="37" spans="1:14" x14ac:dyDescent="0.25">
      <c r="A37" s="38" t="s">
        <v>28</v>
      </c>
      <c r="B37" s="34" t="s">
        <v>36</v>
      </c>
      <c r="C37" s="73" t="s">
        <v>96</v>
      </c>
      <c r="D37" s="187"/>
      <c r="E37" s="34" t="s">
        <v>45</v>
      </c>
      <c r="F37" s="34" t="s">
        <v>38</v>
      </c>
      <c r="G37" s="34">
        <v>4</v>
      </c>
      <c r="H37" s="118"/>
      <c r="I37" s="118">
        <f t="shared" ref="I37:I40" si="2">G37*H37</f>
        <v>0</v>
      </c>
      <c r="J37" s="17" t="s">
        <v>49</v>
      </c>
      <c r="K37" s="57"/>
      <c r="L37" s="100"/>
      <c r="N37" s="2"/>
    </row>
    <row r="38" spans="1:14" x14ac:dyDescent="0.25">
      <c r="A38" s="38" t="s">
        <v>29</v>
      </c>
      <c r="B38" s="34" t="s">
        <v>36</v>
      </c>
      <c r="C38" s="73" t="s">
        <v>97</v>
      </c>
      <c r="D38" s="187"/>
      <c r="E38" s="34" t="s">
        <v>100</v>
      </c>
      <c r="F38" s="34" t="s">
        <v>38</v>
      </c>
      <c r="G38" s="34">
        <v>4</v>
      </c>
      <c r="H38" s="118"/>
      <c r="I38" s="118">
        <f t="shared" si="2"/>
        <v>0</v>
      </c>
      <c r="J38" s="17" t="s">
        <v>49</v>
      </c>
      <c r="K38" s="57"/>
      <c r="L38" s="100"/>
      <c r="N38" s="2"/>
    </row>
    <row r="39" spans="1:14" x14ac:dyDescent="0.25">
      <c r="A39" s="38" t="s">
        <v>30</v>
      </c>
      <c r="B39" s="34" t="s">
        <v>36</v>
      </c>
      <c r="C39" s="73" t="s">
        <v>98</v>
      </c>
      <c r="D39" s="187"/>
      <c r="E39" s="34" t="s">
        <v>100</v>
      </c>
      <c r="F39" s="34" t="s">
        <v>38</v>
      </c>
      <c r="G39" s="34">
        <v>4</v>
      </c>
      <c r="H39" s="118"/>
      <c r="I39" s="118">
        <f t="shared" si="2"/>
        <v>0</v>
      </c>
      <c r="J39" s="17" t="s">
        <v>49</v>
      </c>
      <c r="K39" s="57"/>
      <c r="L39" s="100"/>
      <c r="N39" s="2"/>
    </row>
    <row r="40" spans="1:14" ht="15.75" thickBot="1" x14ac:dyDescent="0.3">
      <c r="A40" s="102" t="s">
        <v>31</v>
      </c>
      <c r="B40" s="39" t="s">
        <v>36</v>
      </c>
      <c r="C40" s="89" t="s">
        <v>99</v>
      </c>
      <c r="D40" s="188"/>
      <c r="E40" s="45" t="s">
        <v>100</v>
      </c>
      <c r="F40" s="39" t="s">
        <v>38</v>
      </c>
      <c r="G40" s="39">
        <v>4</v>
      </c>
      <c r="H40" s="119"/>
      <c r="I40" s="124">
        <f t="shared" si="2"/>
        <v>0</v>
      </c>
      <c r="J40" s="19" t="s">
        <v>49</v>
      </c>
      <c r="K40" s="89"/>
      <c r="L40" s="101"/>
      <c r="N40" s="2"/>
    </row>
    <row r="41" spans="1:14" ht="15.75" thickBot="1" x14ac:dyDescent="0.3">
      <c r="A41" s="47" t="s">
        <v>32</v>
      </c>
      <c r="B41" s="48" t="s">
        <v>50</v>
      </c>
      <c r="C41" s="76">
        <v>633</v>
      </c>
      <c r="D41" s="48" t="s">
        <v>51</v>
      </c>
      <c r="E41" s="49"/>
      <c r="F41" s="49" t="s">
        <v>38</v>
      </c>
      <c r="G41" s="77">
        <v>1</v>
      </c>
      <c r="H41" s="120"/>
      <c r="I41" s="106">
        <f t="shared" si="0"/>
        <v>0</v>
      </c>
      <c r="J41" s="11" t="s">
        <v>49</v>
      </c>
      <c r="K41" s="50"/>
      <c r="L41" s="51"/>
      <c r="N41" s="2"/>
    </row>
    <row r="42" spans="1:14" ht="25.5" x14ac:dyDescent="0.25">
      <c r="A42" s="149" t="s">
        <v>33</v>
      </c>
      <c r="B42" s="87" t="s">
        <v>35</v>
      </c>
      <c r="C42" s="169" t="s">
        <v>55</v>
      </c>
      <c r="D42" s="148" t="s">
        <v>67</v>
      </c>
      <c r="E42" s="28" t="s">
        <v>52</v>
      </c>
      <c r="F42" s="52" t="s">
        <v>38</v>
      </c>
      <c r="G42" s="52">
        <v>2</v>
      </c>
      <c r="H42" s="150"/>
      <c r="I42" s="151">
        <f t="shared" si="0"/>
        <v>0</v>
      </c>
      <c r="J42" s="152" t="s">
        <v>39</v>
      </c>
      <c r="K42" s="153"/>
      <c r="L42" s="154"/>
      <c r="N42" s="2"/>
    </row>
    <row r="43" spans="1:14" x14ac:dyDescent="0.25">
      <c r="A43" s="155" t="s">
        <v>34</v>
      </c>
      <c r="B43" s="143" t="s">
        <v>36</v>
      </c>
      <c r="C43" s="144" t="s">
        <v>114</v>
      </c>
      <c r="D43" s="191" t="s">
        <v>116</v>
      </c>
      <c r="E43" s="35" t="s">
        <v>117</v>
      </c>
      <c r="F43" s="35" t="s">
        <v>38</v>
      </c>
      <c r="G43" s="145">
        <v>5</v>
      </c>
      <c r="H43" s="110"/>
      <c r="I43" s="123">
        <f t="shared" si="0"/>
        <v>0</v>
      </c>
      <c r="J43" s="17" t="s">
        <v>49</v>
      </c>
      <c r="K43" s="36"/>
      <c r="L43" s="146"/>
      <c r="N43" s="2"/>
    </row>
    <row r="44" spans="1:14" ht="15.75" thickBot="1" x14ac:dyDescent="0.3">
      <c r="A44" s="165" t="s">
        <v>56</v>
      </c>
      <c r="B44" s="160" t="s">
        <v>36</v>
      </c>
      <c r="C44" s="161" t="s">
        <v>115</v>
      </c>
      <c r="D44" s="176"/>
      <c r="E44" s="40" t="s">
        <v>118</v>
      </c>
      <c r="F44" s="40" t="s">
        <v>38</v>
      </c>
      <c r="G44" s="162">
        <v>5</v>
      </c>
      <c r="H44" s="108"/>
      <c r="I44" s="122">
        <f>G44*H44</f>
        <v>0</v>
      </c>
      <c r="J44" s="163" t="s">
        <v>49</v>
      </c>
      <c r="K44" s="41"/>
      <c r="L44" s="164"/>
      <c r="N44" s="2"/>
    </row>
    <row r="45" spans="1:14" x14ac:dyDescent="0.25">
      <c r="A45" s="156" t="s">
        <v>119</v>
      </c>
      <c r="B45" s="43" t="s">
        <v>35</v>
      </c>
      <c r="C45" s="54" t="s">
        <v>123</v>
      </c>
      <c r="D45" s="174" t="s">
        <v>127</v>
      </c>
      <c r="E45" s="44" t="s">
        <v>52</v>
      </c>
      <c r="F45" s="31" t="s">
        <v>38</v>
      </c>
      <c r="G45" s="31">
        <v>2</v>
      </c>
      <c r="H45" s="107"/>
      <c r="I45" s="158">
        <f>G45*H45</f>
        <v>0</v>
      </c>
      <c r="J45" s="18" t="s">
        <v>39</v>
      </c>
      <c r="K45" s="32"/>
      <c r="L45" s="157"/>
      <c r="N45" s="2"/>
    </row>
    <row r="46" spans="1:14" x14ac:dyDescent="0.25">
      <c r="A46" s="156" t="s">
        <v>120</v>
      </c>
      <c r="B46" s="159" t="s">
        <v>35</v>
      </c>
      <c r="C46" s="57" t="s">
        <v>124</v>
      </c>
      <c r="D46" s="175"/>
      <c r="E46" s="35" t="s">
        <v>128</v>
      </c>
      <c r="F46" s="35" t="s">
        <v>38</v>
      </c>
      <c r="G46" s="35">
        <v>2</v>
      </c>
      <c r="H46" s="110"/>
      <c r="I46" s="123">
        <f>G46*H46</f>
        <v>0</v>
      </c>
      <c r="J46" s="17" t="s">
        <v>39</v>
      </c>
      <c r="K46" s="36"/>
      <c r="L46" s="96"/>
      <c r="N46" s="2"/>
    </row>
    <row r="47" spans="1:14" x14ac:dyDescent="0.25">
      <c r="A47" s="166" t="s">
        <v>121</v>
      </c>
      <c r="B47" s="45" t="s">
        <v>35</v>
      </c>
      <c r="C47" s="60" t="s">
        <v>125</v>
      </c>
      <c r="D47" s="175"/>
      <c r="E47" s="35" t="s">
        <v>128</v>
      </c>
      <c r="F47" s="35" t="s">
        <v>38</v>
      </c>
      <c r="G47" s="35">
        <v>2</v>
      </c>
      <c r="H47" s="110"/>
      <c r="I47" s="123">
        <f>G47*H47</f>
        <v>0</v>
      </c>
      <c r="J47" s="17" t="s">
        <v>39</v>
      </c>
      <c r="K47" s="36"/>
      <c r="L47" s="96"/>
      <c r="N47" s="2"/>
    </row>
    <row r="48" spans="1:14" ht="15.75" thickBot="1" x14ac:dyDescent="0.3">
      <c r="A48" s="167" t="s">
        <v>122</v>
      </c>
      <c r="B48" s="39" t="s">
        <v>35</v>
      </c>
      <c r="C48" s="89" t="s">
        <v>126</v>
      </c>
      <c r="D48" s="176"/>
      <c r="E48" s="79" t="s">
        <v>128</v>
      </c>
      <c r="F48" s="79" t="s">
        <v>38</v>
      </c>
      <c r="G48" s="79">
        <v>2</v>
      </c>
      <c r="H48" s="116"/>
      <c r="I48" s="127">
        <f>G48*H48</f>
        <v>0</v>
      </c>
      <c r="J48" s="23" t="s">
        <v>39</v>
      </c>
      <c r="K48" s="80"/>
      <c r="L48" s="168"/>
      <c r="N48" s="2"/>
    </row>
    <row r="49" spans="1:11" x14ac:dyDescent="0.25">
      <c r="C49" s="26"/>
    </row>
    <row r="50" spans="1:11" x14ac:dyDescent="0.25">
      <c r="A50" s="90"/>
      <c r="B50" s="90"/>
      <c r="C50" s="93"/>
      <c r="D50" s="93"/>
      <c r="E50" s="93"/>
      <c r="F50" s="93"/>
      <c r="G50" s="93"/>
      <c r="H50" s="94"/>
      <c r="I50" s="91"/>
      <c r="J50" s="95"/>
      <c r="K50" s="92"/>
    </row>
    <row r="51" spans="1:11" x14ac:dyDescent="0.25">
      <c r="A51" s="90"/>
      <c r="B51" s="92"/>
      <c r="C51" s="92"/>
      <c r="D51" s="92"/>
      <c r="E51" s="92"/>
      <c r="F51" s="92"/>
      <c r="G51" s="170" t="s">
        <v>59</v>
      </c>
      <c r="H51" s="171"/>
      <c r="I51" s="147">
        <f>SUM(I16:I49)</f>
        <v>0</v>
      </c>
      <c r="J51" s="95"/>
      <c r="K51" s="92"/>
    </row>
    <row r="52" spans="1:11" x14ac:dyDescent="0.25">
      <c r="A52" s="90"/>
      <c r="B52" s="90"/>
      <c r="C52" s="93"/>
      <c r="D52" s="93"/>
      <c r="E52" s="93"/>
      <c r="F52" s="93"/>
      <c r="G52" s="172" t="s">
        <v>61</v>
      </c>
      <c r="H52" s="173"/>
      <c r="I52" s="147"/>
      <c r="J52" s="95"/>
      <c r="K52" s="92"/>
    </row>
    <row r="53" spans="1:11" x14ac:dyDescent="0.25">
      <c r="A53" s="90"/>
      <c r="B53" s="90"/>
      <c r="C53" s="93"/>
      <c r="D53" s="93"/>
      <c r="E53" s="93"/>
      <c r="F53" s="93"/>
      <c r="G53" s="170" t="s">
        <v>63</v>
      </c>
      <c r="H53" s="171"/>
      <c r="I53" s="147"/>
      <c r="J53" s="95"/>
      <c r="K53" s="92"/>
    </row>
    <row r="55" spans="1:11" x14ac:dyDescent="0.25">
      <c r="B55" s="185" t="s">
        <v>57</v>
      </c>
      <c r="C55" s="185"/>
      <c r="D55" s="185"/>
      <c r="E55" s="185"/>
      <c r="F55" s="185"/>
      <c r="G55" s="185"/>
      <c r="H55" s="185"/>
      <c r="I55" s="185"/>
    </row>
  </sheetData>
  <mergeCells count="27">
    <mergeCell ref="C8:D8"/>
    <mergeCell ref="B5:C5"/>
    <mergeCell ref="B6:E7"/>
    <mergeCell ref="D13:D14"/>
    <mergeCell ref="D25:D28"/>
    <mergeCell ref="D30:D33"/>
    <mergeCell ref="D20:D23"/>
    <mergeCell ref="D15:D18"/>
    <mergeCell ref="D34:D35"/>
    <mergeCell ref="C34:C35"/>
    <mergeCell ref="J34:J35"/>
    <mergeCell ref="K34:K35"/>
    <mergeCell ref="L34:L35"/>
    <mergeCell ref="B55:I55"/>
    <mergeCell ref="D36:D40"/>
    <mergeCell ref="I34:I35"/>
    <mergeCell ref="D43:D44"/>
    <mergeCell ref="B34:B35"/>
    <mergeCell ref="E34:E35"/>
    <mergeCell ref="F34:F35"/>
    <mergeCell ref="G34:G35"/>
    <mergeCell ref="H34:H35"/>
    <mergeCell ref="G51:H51"/>
    <mergeCell ref="G52:H52"/>
    <mergeCell ref="G53:H53"/>
    <mergeCell ref="D45:D48"/>
    <mergeCell ref="A34:A35"/>
  </mergeCells>
  <phoneticPr fontId="8" type="noConversion"/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KOMUNALAC</vt:lpstr>
    </vt:vector>
  </TitlesOfParts>
  <Company>KOMUNALAC Dd.o.o.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Brane</dc:creator>
  <cp:lastModifiedBy>Komunalac Bjelovar</cp:lastModifiedBy>
  <cp:lastPrinted>2022-10-20T12:08:32Z</cp:lastPrinted>
  <dcterms:created xsi:type="dcterms:W3CDTF">2017-05-30T10:13:20Z</dcterms:created>
  <dcterms:modified xsi:type="dcterms:W3CDTF">2026-07-14T06:07:43Z</dcterms:modified>
</cp:coreProperties>
</file>